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79B3980-C3E8-4BB2-B1C0-B2D397B27C12}" xr6:coauthVersionLast="47" xr6:coauthVersionMax="47" xr10:uidLastSave="{00000000-0000-0000-0000-000000000000}"/>
  <bookViews>
    <workbookView xWindow="-120" yWindow="-120" windowWidth="29040" windowHeight="15720" xr2:uid="{DD2EC9F6-E62A-4578-A912-8C99E996302F}"/>
  </bookViews>
  <sheets>
    <sheet name="demo" sheetId="3" r:id="rId1"/>
    <sheet name="vaja" sheetId="1" r:id="rId2"/>
    <sheet name="rešitev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3" i="3"/>
  <c r="Q18" i="4"/>
  <c r="Q17" i="4"/>
  <c r="Q16" i="4"/>
  <c r="Q15" i="4"/>
  <c r="Q14" i="4"/>
  <c r="Q13" i="4"/>
  <c r="Q12" i="4"/>
  <c r="Q11" i="4"/>
  <c r="Q10" i="4"/>
  <c r="Q9" i="4"/>
  <c r="Q8" i="4"/>
  <c r="Q15" i="1"/>
  <c r="Q18" i="1"/>
  <c r="Q17" i="1"/>
  <c r="Q16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<sst xmlns="http://schemas.openxmlformats.org/spreadsheetml/2006/main" count="538" uniqueCount="60">
  <si>
    <t>Pravila za označevanje celic</t>
  </si>
  <si>
    <t>Prodajalec</t>
  </si>
  <si>
    <t>Artikel</t>
  </si>
  <si>
    <t>Količina</t>
  </si>
  <si>
    <t>Mojca</t>
  </si>
  <si>
    <t>Marko</t>
  </si>
  <si>
    <t>Boštjan</t>
  </si>
  <si>
    <t>Grega</t>
  </si>
  <si>
    <t>Karin</t>
  </si>
  <si>
    <t>Bernarda</t>
  </si>
  <si>
    <t>Danijel</t>
  </si>
  <si>
    <t>Milan</t>
  </si>
  <si>
    <t>Matevž</t>
  </si>
  <si>
    <t>David</t>
  </si>
  <si>
    <t>Majica</t>
  </si>
  <si>
    <t>Hlače</t>
  </si>
  <si>
    <t>Stolpec Količina oblikuj tako da vse količine manjše od 5 dobijo rdeče polnilo in belo pisavo.</t>
  </si>
  <si>
    <t>Stolpec Količina oblikuj tako da vse količine med 2 in 5 dobijo modro polnilo in sivo pisavo.</t>
  </si>
  <si>
    <t>Vse majice naj imajo zeleno barvo pisave, hlače pa modro.</t>
  </si>
  <si>
    <t>Datum</t>
  </si>
  <si>
    <t>Vsi datumi, ki se pojavljajo v zadnjih 7ih dneh, naj dobijo temno zeleno polnilo z svetlo zelenim besedilom.</t>
  </si>
  <si>
    <t>Vsa podvojena imena naj bodo prikazana v rdeči barvi in s krepkim slogom.</t>
  </si>
  <si>
    <t>Pravila za zgornje/spodnje vrednosti</t>
  </si>
  <si>
    <t>točke 1</t>
  </si>
  <si>
    <t>točke 2</t>
  </si>
  <si>
    <t>točke 3</t>
  </si>
  <si>
    <t>točke 4</t>
  </si>
  <si>
    <t>točke 5</t>
  </si>
  <si>
    <t>točke 6</t>
  </si>
  <si>
    <t>točke 7</t>
  </si>
  <si>
    <t>Zgornje 3 količine oblikuj tako, da dobijo modro polnilo, spodnje 3 količine pa naj dobijo rdeče polnilo.</t>
  </si>
  <si>
    <t>Nadpovprečne količine naj dobijo zeleno polnilo, podpovrečne pa rdeče polnilo.</t>
  </si>
  <si>
    <t>Podatkovne vrstice in barvna merila</t>
  </si>
  <si>
    <t>V stolpcu Količina dodaj zeleno polnilo s prehajanjem in določi najnižjo vrednost 1, najvišjo pa 8.</t>
  </si>
  <si>
    <t>V stolpcu Količina uporabi Barvno lestvico in določi vijolično barvo za najnižjo vrednost, modro pa za najvišjo.</t>
  </si>
  <si>
    <t>Tekmovalec</t>
  </si>
  <si>
    <t>Čas</t>
  </si>
  <si>
    <t>Nabori ikon</t>
  </si>
  <si>
    <t>Pri časih tekmovalcev dodaj puščice, tako da bo zelena puščica pri najkrajšem času, rdeča pri tekmovalcih z najslabšim časom.</t>
  </si>
  <si>
    <t>imena</t>
  </si>
  <si>
    <t>datumi</t>
  </si>
  <si>
    <t>šifra</t>
  </si>
  <si>
    <t>Gregor</t>
  </si>
  <si>
    <t>Domen</t>
  </si>
  <si>
    <t>Srečko</t>
  </si>
  <si>
    <t>Matej</t>
  </si>
  <si>
    <t>Miha</t>
  </si>
  <si>
    <t>Zvonko</t>
  </si>
  <si>
    <t>Jože</t>
  </si>
  <si>
    <t>Klemen</t>
  </si>
  <si>
    <t>Luka</t>
  </si>
  <si>
    <t>d-215368</t>
  </si>
  <si>
    <t>d-215369</t>
  </si>
  <si>
    <t>d-215370</t>
  </si>
  <si>
    <t>d-215371</t>
  </si>
  <si>
    <t>d-215372</t>
  </si>
  <si>
    <t>d-215373</t>
  </si>
  <si>
    <t>d-215375</t>
  </si>
  <si>
    <t>d-215376</t>
  </si>
  <si>
    <t>d-215378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</si>
</sst>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theme="6"/>
      </patternFill>
    </fill>
  </fills>
  <borders count="5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4" fillId="0" borderId="0" xfId="0" applyFont="1"/>
    <xf numFmtId="0" fontId="5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0" fillId="0" borderId="0" xfId="0" applyAlignment="1">
      <alignment vertical="center"/>
    </xf>
    <xf numFmtId="0" fontId="6" fillId="0" borderId="0" xfId="2" applyFont="1"/>
    <xf numFmtId="0" fontId="7" fillId="0" borderId="0" xfId="2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6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0" fontId="4" fillId="2" borderId="0" xfId="0" applyFont="1" applyFill="1" applyAlignment="1">
      <alignment horizontal="center" vertical="center" wrapText="1"/>
    </xf>
    <xf numFmtId="0" fontId="1" fillId="0" borderId="0" xfId="2" applyFont="1"/>
    <xf numFmtId="14" fontId="7" fillId="0" borderId="0" xfId="2" applyNumberFormat="1"/>
  </cellXfs>
  <cellStyles count="3">
    <cellStyle name="Naslov" xfId="1" builtinId="15"/>
    <cellStyle name="Navadno" xfId="0" builtinId="0"/>
    <cellStyle name="Navadno 2" xfId="2" xr:uid="{B25A6E06-5B01-432D-81E8-A0F3D60846B9}"/>
  </cellStyles>
  <dxfs count="58">
    <dxf>
      <fill>
        <patternFill>
          <bgColor theme="9" tint="-0.499984740745262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</dxf>
    <dxf>
      <font>
        <color theme="4"/>
      </font>
    </dxf>
    <dxf>
      <font>
        <color theme="0" tint="-0.34998626667073579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dd/mm/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  <border diagonalUp="0" diagonalDown="0" outline="0">
        <left style="thin">
          <color theme="6"/>
        </left>
        <right style="thin">
          <color theme="6"/>
        </right>
        <top/>
        <bottom/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dd/mm/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theme="6"/>
        </right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  <border diagonalUp="0" diagonalDown="0" outline="0">
        <left style="thin">
          <color theme="6"/>
        </left>
        <right style="thin">
          <color theme="6"/>
        </right>
        <top/>
        <bottom/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295276</xdr:colOff>
      <xdr:row>41</xdr:row>
      <xdr:rowOff>90615</xdr:rowOff>
    </xdr:from>
    <xdr:to>
      <xdr:col>15</xdr:col>
      <xdr:colOff>9526</xdr:colOff>
      <xdr:row>55</xdr:row>
      <xdr:rowOff>152941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2D96CF3-4CED-43D3-9FA0-E94025440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6" y="8710740"/>
          <a:ext cx="3867150" cy="2976976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60</xdr:row>
      <xdr:rowOff>19050</xdr:rowOff>
    </xdr:from>
    <xdr:to>
      <xdr:col>11</xdr:col>
      <xdr:colOff>66674</xdr:colOff>
      <xdr:row>75</xdr:row>
      <xdr:rowOff>82098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D98020B-942C-4117-BA0C-976D9AEA5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12611100"/>
          <a:ext cx="3848099" cy="3168198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323851</xdr:colOff>
      <xdr:row>22</xdr:row>
      <xdr:rowOff>133351</xdr:rowOff>
    </xdr:from>
    <xdr:to>
      <xdr:col>14</xdr:col>
      <xdr:colOff>571501</xdr:colOff>
      <xdr:row>37</xdr:row>
      <xdr:rowOff>10729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420B72F9-21FB-49C2-9BF4-8B155FAF9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6" y="4781551"/>
          <a:ext cx="3790950" cy="2982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295276</xdr:colOff>
      <xdr:row>41</xdr:row>
      <xdr:rowOff>90615</xdr:rowOff>
    </xdr:from>
    <xdr:to>
      <xdr:col>15</xdr:col>
      <xdr:colOff>9526</xdr:colOff>
      <xdr:row>55</xdr:row>
      <xdr:rowOff>152941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C5B0D45-C3FA-446D-9C1B-773A21C86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1" y="8710740"/>
          <a:ext cx="3867150" cy="2976976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60</xdr:row>
      <xdr:rowOff>19050</xdr:rowOff>
    </xdr:from>
    <xdr:to>
      <xdr:col>11</xdr:col>
      <xdr:colOff>66674</xdr:colOff>
      <xdr:row>75</xdr:row>
      <xdr:rowOff>82098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3B3BDEC-C444-46E7-83AC-E1A1630A2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12611100"/>
          <a:ext cx="3848099" cy="3168198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323851</xdr:colOff>
      <xdr:row>22</xdr:row>
      <xdr:rowOff>133351</xdr:rowOff>
    </xdr:from>
    <xdr:to>
      <xdr:col>14</xdr:col>
      <xdr:colOff>571501</xdr:colOff>
      <xdr:row>37</xdr:row>
      <xdr:rowOff>10729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6523099-1E37-4DF8-A342-AE5794498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6" y="4781551"/>
          <a:ext cx="3790950" cy="29825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708192-12A0-4ED5-8CE9-42894918BBDC}" name="Tabela1" displayName="Tabela1" ref="B7:D18" totalsRowShown="0" headerRowDxfId="57">
  <autoFilter ref="B7:D18" xr:uid="{530C0248-D869-4843-AD43-97E1FCBB7ABB}">
    <filterColumn colId="0" hiddenButton="1"/>
    <filterColumn colId="1" hiddenButton="1"/>
    <filterColumn colId="2" hiddenButton="1"/>
  </autoFilter>
  <tableColumns count="3">
    <tableColumn id="1" xr3:uid="{0662024C-C5E9-490C-B854-FDCDD98E0040}" name="Prodajalec"/>
    <tableColumn id="2" xr3:uid="{5EB324E2-1EB7-4262-AE03-1B9912F8FEEB}" name="Artikel"/>
    <tableColumn id="3" xr3:uid="{4EDC92C1-21B0-4993-99E9-D2E2D14AB426}" name="Količina" dataDxfId="56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4C3D5B2-78A8-4E03-801C-E2E9A94D0799}" name="Tabela191214" displayName="Tabela191214" ref="B64:C75" totalsRowShown="0" headerRowDxfId="35">
  <autoFilter ref="B64:C75" xr:uid="{4BF0ED1E-100C-4BA5-B824-CF93A520634C}"/>
  <tableColumns count="2">
    <tableColumn id="1" xr3:uid="{567D0467-CF72-4F88-86EE-922DDB79719F}" name="Tekmovalec"/>
    <tableColumn id="3" xr3:uid="{A8ABB114-A1C7-46D1-97C3-E693141A9228}" name="Čas" dataDxfId="34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8E4E48-0516-46E2-89FC-DE64B745FF50}" name="Tabela13" displayName="Tabela13" ref="B7:D18" totalsRowShown="0" headerRowDxfId="33">
  <autoFilter ref="B7:D18" xr:uid="{530C0248-D869-4843-AD43-97E1FCBB7ABB}">
    <filterColumn colId="0" hiddenButton="1"/>
    <filterColumn colId="1" hiddenButton="1"/>
    <filterColumn colId="2" hiddenButton="1"/>
  </autoFilter>
  <tableColumns count="3">
    <tableColumn id="1" xr3:uid="{DAE482C3-97DB-4193-A495-9E7E2691350F}" name="Prodajalec"/>
    <tableColumn id="2" xr3:uid="{5F597DD0-159B-440E-9A2A-886CC49E173D}" name="Artikel"/>
    <tableColumn id="3" xr3:uid="{AB39AC89-2BBC-4DD7-A870-0F61A1A72768}" name="Količina" dataDxfId="32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52D96E-678A-4C72-AB43-D67210D44928}" name="Tabela44" displayName="Tabela44" ref="N7:Q18" totalsRowShown="0" headerRowDxfId="31" tableBorderDxfId="30">
  <autoFilter ref="N7:Q18" xr:uid="{F64D6E90-4E57-465A-A061-68691E82C9A4}">
    <filterColumn colId="0" hiddenButton="1"/>
    <filterColumn colId="1" hiddenButton="1"/>
    <filterColumn colId="2" hiddenButton="1"/>
    <filterColumn colId="3" hiddenButton="1"/>
  </autoFilter>
  <tableColumns count="4">
    <tableColumn id="1" xr3:uid="{D3198A56-D63F-44B5-942A-C995299D63EA}" name="Prodajalec" dataDxfId="29"/>
    <tableColumn id="2" xr3:uid="{C0E9DDC0-5707-49F0-A275-46CC97F3B63C}" name="Artikel" dataDxfId="28"/>
    <tableColumn id="3" xr3:uid="{A36045A6-BD7F-446B-860C-14F0A9C317C9}" name="Količina" dataDxfId="27"/>
    <tableColumn id="4" xr3:uid="{EF017C5E-DB6C-4A4C-8732-762593C7C545}" name="Datum" dataDxfId="26">
      <calculatedColumnFormula>TODAY()-3</calculatedColumnFormula>
    </tableColumn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35E2F26-3A81-40D2-9785-496701F534E3}" name="Tabela1611" displayName="Tabela1611" ref="F7:H18" totalsRowShown="0" headerRowDxfId="25">
  <autoFilter ref="F7:H18" xr:uid="{4B6B4D8A-2ED0-45D9-953B-92E776DE2690}">
    <filterColumn colId="0" hiddenButton="1"/>
    <filterColumn colId="1" hiddenButton="1"/>
    <filterColumn colId="2" hiddenButton="1"/>
  </autoFilter>
  <tableColumns count="3">
    <tableColumn id="1" xr3:uid="{5BB6228F-990D-4405-ADAB-C52278777D5D}" name="Prodajalec"/>
    <tableColumn id="2" xr3:uid="{0441522C-984F-42A5-A587-F97EA8117844}" name="Artikel"/>
    <tableColumn id="3" xr3:uid="{4E53B31C-C013-43DB-AA9A-7C8B5FB0A8EA}" name="Količina" dataDxfId="24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157B762-9F94-4F6A-8761-BFFF456F453B}" name="Tabela1715" displayName="Tabela1715" ref="J7:L18" totalsRowShown="0" headerRowDxfId="23">
  <autoFilter ref="J7:L18" xr:uid="{D6CA8A78-CB8D-4284-B0CC-C9E937F466C1}">
    <filterColumn colId="0" hiddenButton="1"/>
    <filterColumn colId="1" hiddenButton="1"/>
    <filterColumn colId="2" hiddenButton="1"/>
  </autoFilter>
  <tableColumns count="3">
    <tableColumn id="1" xr3:uid="{D903BAFB-B43D-47C1-A570-9500B0858BD1}" name="Prodajalec"/>
    <tableColumn id="2" xr3:uid="{CB616794-25BA-4B41-A2DC-DF047F143F6D}" name="Artikel" dataDxfId="22"/>
    <tableColumn id="3" xr3:uid="{93393F14-939A-47D7-9893-C284B68EA411}" name="Količina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61DA2B9-966A-427C-A2A4-15BCF037B734}" name="Tabela17816" displayName="Tabela17816" ref="S7:U18" totalsRowShown="0" headerRowDxfId="21">
  <autoFilter ref="S7:U18" xr:uid="{490604BE-D956-4D09-8CD1-20F5D3E6F52B}">
    <filterColumn colId="0" hiddenButton="1"/>
    <filterColumn colId="1" hiddenButton="1"/>
    <filterColumn colId="2" hiddenButton="1"/>
  </autoFilter>
  <tableColumns count="3">
    <tableColumn id="1" xr3:uid="{804A06DD-1F06-4CAB-A16A-B5FCF6CAB670}" name="Prodajalec" dataDxfId="20"/>
    <tableColumn id="2" xr3:uid="{48A48999-E660-41CB-B2A1-EFACD9191BBA}" name="Artikel"/>
    <tableColumn id="3" xr3:uid="{13286075-5A5E-44A7-976A-43E73E1D4F94}" name="Količina"/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8211A7D-088D-4F9E-98BA-A37D75FA6CC4}" name="Tabela1917" displayName="Tabela1917" ref="B26:D37" totalsRowShown="0" headerRowDxfId="19">
  <autoFilter ref="B26:D37" xr:uid="{126B0281-5C01-43D1-9915-4DBCBCAE3913}">
    <filterColumn colId="0" hiddenButton="1"/>
    <filterColumn colId="1" hiddenButton="1"/>
    <filterColumn colId="2" hiddenButton="1"/>
  </autoFilter>
  <tableColumns count="3">
    <tableColumn id="1" xr3:uid="{860261EB-052A-4921-8F2A-B5C7DB6F55A7}" name="Prodajalec"/>
    <tableColumn id="2" xr3:uid="{68C55EE6-0732-4E2E-9CCC-442F82A7536C}" name="Artikel"/>
    <tableColumn id="3" xr3:uid="{D95BB5F4-9000-481F-B700-E2A4F54771A8}" name="Količina" dataDxfId="18"/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E540F88-F054-49A7-A297-BECC81D3AC18}" name="Tabela191018" displayName="Tabela191018" ref="F26:H37" totalsRowShown="0" headerRowDxfId="17">
  <autoFilter ref="F26:H37" xr:uid="{A544137B-BD67-4650-91BE-B916F8CD038C}">
    <filterColumn colId="0" hiddenButton="1"/>
    <filterColumn colId="1" hiddenButton="1"/>
    <filterColumn colId="2" hiddenButton="1"/>
  </autoFilter>
  <tableColumns count="3">
    <tableColumn id="1" xr3:uid="{F934BE5E-692E-4315-9FD8-89E1490B1625}" name="Prodajalec"/>
    <tableColumn id="2" xr3:uid="{1AF192F9-373B-4EED-AFBE-AF8076717E9B}" name="Artikel"/>
    <tableColumn id="3" xr3:uid="{994FDE48-EBB6-4C85-B876-3080F3A05C59}" name="Količina" dataDxfId="16"/>
  </tableColumns>
  <tableStyleInfo name="TableStyleLight1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EB5D691-2453-410E-9805-2238388C8EEB}" name="Tabela191219" displayName="Tabela191219" ref="B45:D56" totalsRowShown="0" headerRowDxfId="15">
  <autoFilter ref="B45:D56" xr:uid="{CE6556D4-733D-44D6-8714-3DAE54F37B33}"/>
  <tableColumns count="3">
    <tableColumn id="1" xr3:uid="{69F376E9-B443-46DE-841B-F554C98B3DDF}" name="Prodajalec"/>
    <tableColumn id="2" xr3:uid="{464955CA-E598-41D2-99C9-0E9FFC42A31F}" name="Artikel"/>
    <tableColumn id="3" xr3:uid="{20926D59-3B77-456C-A9E2-B8C5C5D7510E}" name="Količina" dataDxfId="14"/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90B89CF-7A89-4E1D-8FD6-7940927CA2CD}" name="Tabela19101320" displayName="Tabela19101320" ref="F45:H56" totalsRowShown="0" headerRowDxfId="13">
  <autoFilter ref="F45:H56" xr:uid="{AC74B288-0180-4012-8340-FAF303B677E2}"/>
  <tableColumns count="3">
    <tableColumn id="1" xr3:uid="{FD609E17-307F-46D5-93BF-5DBCD915C8D5}" name="Prodajalec"/>
    <tableColumn id="2" xr3:uid="{071237B5-C4B6-422F-B7AC-05129E53230E}" name="Artikel"/>
    <tableColumn id="3" xr3:uid="{AE6307DB-B9A3-4085-A1C0-9941B6EBEE71}" name="Količina" dataDxfId="1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69649E-2CBE-46C5-B991-AC84B4672213}" name="Tabela4" displayName="Tabela4" ref="N7:Q18" totalsRowShown="0" headerRowDxfId="55" tableBorderDxfId="54">
  <autoFilter ref="N7:Q18" xr:uid="{F64D6E90-4E57-465A-A061-68691E82C9A4}">
    <filterColumn colId="0" hiddenButton="1"/>
    <filterColumn colId="1" hiddenButton="1"/>
    <filterColumn colId="2" hiddenButton="1"/>
    <filterColumn colId="3" hiddenButton="1"/>
  </autoFilter>
  <tableColumns count="4">
    <tableColumn id="1" xr3:uid="{6AC9D1E3-409B-4864-8AE3-A09636FC541E}" name="Prodajalec" dataDxfId="53"/>
    <tableColumn id="2" xr3:uid="{0403819E-1E75-4F5D-9F9F-D483900E5209}" name="Artikel" dataDxfId="52"/>
    <tableColumn id="3" xr3:uid="{61E3E0C0-08BE-4DAD-B85F-A794F9E97A4D}" name="Količina" dataDxfId="51"/>
    <tableColumn id="4" xr3:uid="{15C62674-15BE-413D-A9A7-940CDCB0BFA0}" name="Datum" dataDxfId="50">
      <calculatedColumnFormula>TODAY()-3</calculatedColumnFormula>
    </tableColumn>
  </tableColumns>
  <tableStyleInfo name="TableStyleLight1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3C52DAA-C440-40D9-9071-2991088291F3}" name="Tabela19121421" displayName="Tabela19121421" ref="B64:C75" totalsRowShown="0" headerRowDxfId="11">
  <autoFilter ref="B64:C75" xr:uid="{4BF0ED1E-100C-4BA5-B824-CF93A520634C}"/>
  <tableColumns count="2">
    <tableColumn id="1" xr3:uid="{9BF64F6A-AD28-48F5-821A-C9460D4A077D}" name="Tekmovalec"/>
    <tableColumn id="3" xr3:uid="{6CF3E847-0B67-4E10-B9E6-FF30EF143BC7}" name="Čas" dataDxfId="1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BE78C6-084D-4617-B2CC-472321950BA4}" name="Tabela16" displayName="Tabela16" ref="F7:H18" totalsRowShown="0" headerRowDxfId="49">
  <autoFilter ref="F7:H18" xr:uid="{4B6B4D8A-2ED0-45D9-953B-92E776DE2690}">
    <filterColumn colId="0" hiddenButton="1"/>
    <filterColumn colId="1" hiddenButton="1"/>
    <filterColumn colId="2" hiddenButton="1"/>
  </autoFilter>
  <tableColumns count="3">
    <tableColumn id="1" xr3:uid="{12435556-4B59-4E23-AC2C-3847BB98A3EF}" name="Prodajalec"/>
    <tableColumn id="2" xr3:uid="{9F11203B-CC49-4C67-B241-DE5944E0932F}" name="Artikel"/>
    <tableColumn id="3" xr3:uid="{575C3774-B794-41AC-88A3-F575A957545E}" name="Količina" dataDxfId="48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50ECCE-1608-4F84-94B4-C39182AAA34F}" name="Tabela17" displayName="Tabela17" ref="J7:L18" totalsRowShown="0" headerRowDxfId="47">
  <autoFilter ref="J7:L18" xr:uid="{D6CA8A78-CB8D-4284-B0CC-C9E937F466C1}">
    <filterColumn colId="0" hiddenButton="1"/>
    <filterColumn colId="1" hiddenButton="1"/>
    <filterColumn colId="2" hiddenButton="1"/>
  </autoFilter>
  <tableColumns count="3">
    <tableColumn id="1" xr3:uid="{5589D9E7-EA01-4C4A-A199-FCA2D76DAB71}" name="Prodajalec"/>
    <tableColumn id="2" xr3:uid="{59A73145-ECCA-4FED-A75B-FBC7C98ABCE0}" name="Artikel" dataDxfId="46"/>
    <tableColumn id="3" xr3:uid="{A7C3DD3A-09DB-4835-BD94-0889EEBC94ED}" name="Količina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4EFD7E-1BC9-417E-B0DB-B3648B7D14CF}" name="Tabela178" displayName="Tabela178" ref="S7:U18" totalsRowShown="0" headerRowDxfId="45">
  <autoFilter ref="S7:U18" xr:uid="{490604BE-D956-4D09-8CD1-20F5D3E6F52B}">
    <filterColumn colId="0" hiddenButton="1"/>
    <filterColumn colId="1" hiddenButton="1"/>
    <filterColumn colId="2" hiddenButton="1"/>
  </autoFilter>
  <tableColumns count="3">
    <tableColumn id="1" xr3:uid="{925EFD79-AD8F-4B65-B8F9-45732223AAE6}" name="Prodajalec" dataDxfId="44"/>
    <tableColumn id="2" xr3:uid="{47AD3E24-AFF2-496E-AAB8-D6EE87A1E7EF}" name="Artikel"/>
    <tableColumn id="3" xr3:uid="{877803E8-6E27-4567-8CD0-6C513B79FCBB}" name="Količina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88B6652-59F1-41BE-9967-8516397D0500}" name="Tabela19" displayName="Tabela19" ref="B26:D37" totalsRowShown="0" headerRowDxfId="43">
  <autoFilter ref="B26:D37" xr:uid="{126B0281-5C01-43D1-9915-4DBCBCAE3913}">
    <filterColumn colId="0" hiddenButton="1"/>
    <filterColumn colId="1" hiddenButton="1"/>
    <filterColumn colId="2" hiddenButton="1"/>
  </autoFilter>
  <tableColumns count="3">
    <tableColumn id="1" xr3:uid="{9EC74B7A-19F7-4FF2-B328-0EFBDBB10C0B}" name="Prodajalec"/>
    <tableColumn id="2" xr3:uid="{9ECAF511-A303-45B8-BCC4-484EFDFE9B8F}" name="Artikel"/>
    <tableColumn id="3" xr3:uid="{D6C20541-85D4-4220-A618-5C34A0197D0C}" name="Količina" dataDxfId="4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DDA80DD-D6FA-41AA-867A-350D1B00F4D0}" name="Tabela1910" displayName="Tabela1910" ref="F26:H37" totalsRowShown="0" headerRowDxfId="41">
  <autoFilter ref="F26:H37" xr:uid="{A544137B-BD67-4650-91BE-B916F8CD038C}">
    <filterColumn colId="0" hiddenButton="1"/>
    <filterColumn colId="1" hiddenButton="1"/>
    <filterColumn colId="2" hiddenButton="1"/>
  </autoFilter>
  <tableColumns count="3">
    <tableColumn id="1" xr3:uid="{F2DDA018-CF8A-4C38-AF01-A4EF13BAC783}" name="Prodajalec"/>
    <tableColumn id="2" xr3:uid="{7473E162-ACD7-46F6-9397-422AC2DEE857}" name="Artikel"/>
    <tableColumn id="3" xr3:uid="{012EDA7C-B7F6-4546-966C-94C46EA0AD44}" name="Količina" dataDxfId="40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FB49549-355E-4D4E-A9FC-BDAC33E3676F}" name="Tabela1912" displayName="Tabela1912" ref="B45:D56" totalsRowShown="0" headerRowDxfId="39">
  <autoFilter ref="B45:D56" xr:uid="{CE6556D4-733D-44D6-8714-3DAE54F37B33}"/>
  <tableColumns count="3">
    <tableColumn id="1" xr3:uid="{CCA25FF1-826B-4546-B372-CB9F498B8802}" name="Prodajalec"/>
    <tableColumn id="2" xr3:uid="{161FE5C3-1027-4D20-916E-E59D5B03362D}" name="Artikel"/>
    <tableColumn id="3" xr3:uid="{4967350C-62B3-49FB-81CC-400CCD5FC728}" name="Količina" dataDxfId="38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E99A0D-7E7C-46BC-BC36-59CF2A3C4A73}" name="Tabela191013" displayName="Tabela191013" ref="F45:H56" totalsRowShown="0" headerRowDxfId="37">
  <autoFilter ref="F45:H56" xr:uid="{AC74B288-0180-4012-8340-FAF303B677E2}"/>
  <tableColumns count="3">
    <tableColumn id="1" xr3:uid="{01ADC9C5-E40A-4AD5-A974-1A8D68CFEDD9}" name="Prodajalec"/>
    <tableColumn id="2" xr3:uid="{C2344646-2A69-4EC1-B59B-744B136F1177}" name="Artikel"/>
    <tableColumn id="3" xr3:uid="{2975FBBC-0CA5-489B-BC58-A2F24387639B}" name="Količina" dataDxfId="36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12" Type="http://schemas.openxmlformats.org/officeDocument/2006/relationships/table" Target="../tables/table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4.xml"/><Relationship Id="rId11" Type="http://schemas.openxmlformats.org/officeDocument/2006/relationships/table" Target="../tables/table19.xml"/><Relationship Id="rId5" Type="http://schemas.openxmlformats.org/officeDocument/2006/relationships/table" Target="../tables/table13.xml"/><Relationship Id="rId10" Type="http://schemas.openxmlformats.org/officeDocument/2006/relationships/table" Target="../tables/table18.xml"/><Relationship Id="rId4" Type="http://schemas.openxmlformats.org/officeDocument/2006/relationships/table" Target="../tables/table12.xml"/><Relationship Id="rId9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C163-925D-497B-B008-88CBDE6279DB}">
  <dimension ref="B2:K13"/>
  <sheetViews>
    <sheetView tabSelected="1" zoomScale="175" zoomScaleNormal="175" workbookViewId="0">
      <selection activeCell="I8" sqref="I8"/>
    </sheetView>
  </sheetViews>
  <sheetFormatPr defaultRowHeight="15" x14ac:dyDescent="0.25"/>
  <cols>
    <col min="1" max="3" width="9.140625" style="12"/>
    <col min="4" max="4" width="10.5703125" style="12" bestFit="1" customWidth="1"/>
    <col min="5" max="16384" width="9.140625" style="12"/>
  </cols>
  <sheetData>
    <row r="2" spans="2:11" x14ac:dyDescent="0.25">
      <c r="B2" s="11" t="s">
        <v>23</v>
      </c>
      <c r="C2" s="11" t="s">
        <v>39</v>
      </c>
      <c r="D2" s="11" t="s">
        <v>40</v>
      </c>
      <c r="E2" s="11" t="s">
        <v>41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28</v>
      </c>
      <c r="K2" s="11" t="s">
        <v>29</v>
      </c>
    </row>
    <row r="3" spans="2:11" x14ac:dyDescent="0.25">
      <c r="B3" s="12">
        <v>38</v>
      </c>
      <c r="C3" s="18" t="s">
        <v>4</v>
      </c>
      <c r="D3" s="19">
        <f ca="1">TODAY()-RANDBETWEEN(1,15)</f>
        <v>44981</v>
      </c>
      <c r="E3" s="18" t="s">
        <v>51</v>
      </c>
      <c r="F3" s="12">
        <v>31</v>
      </c>
      <c r="G3" s="12">
        <v>31</v>
      </c>
      <c r="H3" s="12">
        <v>10</v>
      </c>
      <c r="I3" s="12">
        <v>45</v>
      </c>
      <c r="J3" s="12">
        <v>22</v>
      </c>
      <c r="K3" s="12">
        <v>80</v>
      </c>
    </row>
    <row r="4" spans="2:11" x14ac:dyDescent="0.25">
      <c r="B4" s="12">
        <v>58</v>
      </c>
      <c r="C4" s="18" t="s">
        <v>42</v>
      </c>
      <c r="D4" s="19">
        <f t="shared" ref="D4:D13" ca="1" si="0">TODAY()-RANDBETWEEN(1,15)</f>
        <v>44981</v>
      </c>
      <c r="E4" s="18" t="s">
        <v>52</v>
      </c>
      <c r="F4" s="12">
        <v>5</v>
      </c>
      <c r="G4" s="12">
        <v>37</v>
      </c>
      <c r="H4" s="12">
        <v>120</v>
      </c>
      <c r="I4" s="12">
        <v>47</v>
      </c>
      <c r="J4" s="12">
        <v>43</v>
      </c>
      <c r="K4" s="12">
        <v>82</v>
      </c>
    </row>
    <row r="5" spans="2:11" x14ac:dyDescent="0.25">
      <c r="B5" s="12">
        <v>72</v>
      </c>
      <c r="C5" s="18" t="s">
        <v>9</v>
      </c>
      <c r="D5" s="19">
        <f t="shared" ca="1" si="0"/>
        <v>44979</v>
      </c>
      <c r="E5" s="18" t="s">
        <v>53</v>
      </c>
      <c r="F5" s="12">
        <v>81</v>
      </c>
      <c r="G5" s="12">
        <v>44</v>
      </c>
      <c r="H5" s="12">
        <v>48</v>
      </c>
      <c r="I5" s="12">
        <v>100</v>
      </c>
      <c r="J5" s="12">
        <v>46</v>
      </c>
      <c r="K5" s="12">
        <v>10</v>
      </c>
    </row>
    <row r="6" spans="2:11" x14ac:dyDescent="0.25">
      <c r="B6" s="12">
        <v>1</v>
      </c>
      <c r="C6" s="18" t="s">
        <v>43</v>
      </c>
      <c r="D6" s="19">
        <f t="shared" ca="1" si="0"/>
        <v>44975</v>
      </c>
      <c r="E6" s="18" t="s">
        <v>54</v>
      </c>
      <c r="F6" s="12">
        <v>41</v>
      </c>
      <c r="G6" s="12">
        <v>39</v>
      </c>
      <c r="H6" s="12">
        <v>70</v>
      </c>
      <c r="I6" s="12">
        <v>59</v>
      </c>
      <c r="J6" s="12">
        <v>18</v>
      </c>
      <c r="K6" s="12">
        <v>86</v>
      </c>
    </row>
    <row r="7" spans="2:11" x14ac:dyDescent="0.25">
      <c r="B7" s="12">
        <v>69</v>
      </c>
      <c r="C7" s="18" t="s">
        <v>44</v>
      </c>
      <c r="D7" s="19">
        <f t="shared" ca="1" si="0"/>
        <v>44979</v>
      </c>
      <c r="E7" s="18" t="s">
        <v>55</v>
      </c>
      <c r="F7" s="12">
        <v>51</v>
      </c>
      <c r="G7" s="12">
        <v>16</v>
      </c>
      <c r="H7" s="12">
        <v>30</v>
      </c>
      <c r="I7" s="12">
        <v>28</v>
      </c>
      <c r="J7" s="12">
        <v>73</v>
      </c>
      <c r="K7" s="12">
        <v>34</v>
      </c>
    </row>
    <row r="8" spans="2:11" x14ac:dyDescent="0.25">
      <c r="B8" s="12">
        <v>28</v>
      </c>
      <c r="C8" s="18" t="s">
        <v>45</v>
      </c>
      <c r="D8" s="19">
        <f t="shared" ca="1" si="0"/>
        <v>44979</v>
      </c>
      <c r="E8" s="18" t="s">
        <v>56</v>
      </c>
      <c r="F8" s="12">
        <v>35</v>
      </c>
      <c r="G8" s="12">
        <v>36</v>
      </c>
      <c r="H8" s="12">
        <v>55</v>
      </c>
      <c r="I8" s="12">
        <v>86</v>
      </c>
      <c r="J8" s="12">
        <v>48</v>
      </c>
      <c r="K8" s="12">
        <v>54</v>
      </c>
    </row>
    <row r="9" spans="2:11" x14ac:dyDescent="0.25">
      <c r="B9" s="12">
        <v>80</v>
      </c>
      <c r="C9" s="18" t="s">
        <v>46</v>
      </c>
      <c r="D9" s="19">
        <f t="shared" ca="1" si="0"/>
        <v>44978</v>
      </c>
      <c r="E9" s="18" t="s">
        <v>51</v>
      </c>
      <c r="F9" s="12">
        <v>28</v>
      </c>
      <c r="G9" s="12">
        <v>84</v>
      </c>
      <c r="H9" s="12">
        <v>31</v>
      </c>
      <c r="I9" s="12">
        <v>20</v>
      </c>
      <c r="J9" s="12">
        <v>36</v>
      </c>
      <c r="K9" s="12">
        <v>34</v>
      </c>
    </row>
    <row r="10" spans="2:11" x14ac:dyDescent="0.25">
      <c r="B10" s="12">
        <v>45</v>
      </c>
      <c r="C10" s="18" t="s">
        <v>47</v>
      </c>
      <c r="D10" s="19">
        <f t="shared" ca="1" si="0"/>
        <v>44975</v>
      </c>
      <c r="E10" s="18" t="s">
        <v>57</v>
      </c>
      <c r="F10" s="12">
        <v>78</v>
      </c>
      <c r="G10" s="12">
        <v>31</v>
      </c>
      <c r="H10" s="12">
        <v>97</v>
      </c>
      <c r="I10" s="12">
        <v>42</v>
      </c>
      <c r="J10" s="12">
        <v>28</v>
      </c>
      <c r="K10" s="12">
        <v>100</v>
      </c>
    </row>
    <row r="11" spans="2:11" x14ac:dyDescent="0.25">
      <c r="B11" s="12">
        <v>33</v>
      </c>
      <c r="C11" s="18" t="s">
        <v>48</v>
      </c>
      <c r="D11" s="19">
        <f t="shared" ca="1" si="0"/>
        <v>44977</v>
      </c>
      <c r="E11" s="18" t="s">
        <v>58</v>
      </c>
      <c r="F11" s="12">
        <v>5</v>
      </c>
      <c r="G11" s="12">
        <v>99</v>
      </c>
      <c r="H11" s="12">
        <v>90</v>
      </c>
      <c r="I11" s="12">
        <v>0</v>
      </c>
      <c r="J11" s="12">
        <v>100</v>
      </c>
      <c r="K11" s="12">
        <v>37</v>
      </c>
    </row>
    <row r="12" spans="2:11" x14ac:dyDescent="0.25">
      <c r="B12" s="12">
        <v>70</v>
      </c>
      <c r="C12" s="18" t="s">
        <v>49</v>
      </c>
      <c r="D12" s="19">
        <f t="shared" ca="1" si="0"/>
        <v>44975</v>
      </c>
      <c r="E12" s="18" t="s">
        <v>53</v>
      </c>
      <c r="F12" s="12">
        <v>4</v>
      </c>
      <c r="G12" s="12">
        <v>95</v>
      </c>
      <c r="H12" s="12">
        <v>65</v>
      </c>
      <c r="I12" s="12">
        <v>69</v>
      </c>
      <c r="J12" s="12">
        <v>59</v>
      </c>
      <c r="K12" s="12">
        <v>91</v>
      </c>
    </row>
    <row r="13" spans="2:11" x14ac:dyDescent="0.25">
      <c r="B13" s="12">
        <v>44</v>
      </c>
      <c r="C13" s="18" t="s">
        <v>50</v>
      </c>
      <c r="D13" s="19">
        <f t="shared" ca="1" si="0"/>
        <v>44970</v>
      </c>
      <c r="E13" s="18" t="s">
        <v>59</v>
      </c>
      <c r="F13" s="12">
        <v>37</v>
      </c>
      <c r="G13" s="12">
        <v>93</v>
      </c>
      <c r="H13" s="12">
        <v>43</v>
      </c>
      <c r="I13" s="12">
        <v>45</v>
      </c>
      <c r="J13" s="12">
        <v>88</v>
      </c>
      <c r="K13" s="12">
        <v>78</v>
      </c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3694-5B94-44D0-920F-827051B61E65}">
  <dimension ref="B2:U75"/>
  <sheetViews>
    <sheetView showGridLines="0" workbookViewId="0">
      <selection activeCell="S23" sqref="S23"/>
    </sheetView>
  </sheetViews>
  <sheetFormatPr defaultRowHeight="15" x14ac:dyDescent="0.25"/>
  <cols>
    <col min="1" max="1" width="3.42578125" customWidth="1"/>
    <col min="2" max="2" width="14.7109375" customWidth="1"/>
    <col min="3" max="3" width="13.5703125" bestFit="1" customWidth="1"/>
    <col min="4" max="4" width="10.140625" customWidth="1"/>
    <col min="5" max="5" width="6.7109375" customWidth="1"/>
    <col min="6" max="6" width="16.7109375" customWidth="1"/>
    <col min="8" max="8" width="10.140625" customWidth="1"/>
    <col min="9" max="9" width="6.7109375" customWidth="1"/>
    <col min="10" max="10" width="14.7109375" customWidth="1"/>
    <col min="12" max="12" width="10.140625" customWidth="1"/>
    <col min="13" max="13" width="6.7109375" customWidth="1"/>
    <col min="14" max="14" width="12.42578125" customWidth="1"/>
    <col min="16" max="16" width="10.140625" customWidth="1"/>
    <col min="17" max="17" width="10.140625" bestFit="1" customWidth="1"/>
    <col min="18" max="18" width="6.7109375" customWidth="1"/>
    <col min="19" max="19" width="12.7109375" customWidth="1"/>
  </cols>
  <sheetData>
    <row r="2" spans="2:21" ht="23.25" x14ac:dyDescent="0.35">
      <c r="B2" s="2" t="s">
        <v>0</v>
      </c>
    </row>
    <row r="4" spans="2:21" ht="15" customHeight="1" x14ac:dyDescent="0.25">
      <c r="B4" s="17" t="s">
        <v>16</v>
      </c>
      <c r="C4" s="17"/>
      <c r="D4" s="17"/>
      <c r="E4" s="10"/>
      <c r="F4" s="17" t="s">
        <v>17</v>
      </c>
      <c r="G4" s="17"/>
      <c r="H4" s="17"/>
      <c r="I4" s="10"/>
      <c r="J4" s="17" t="s">
        <v>18</v>
      </c>
      <c r="K4" s="17"/>
      <c r="L4" s="17"/>
      <c r="M4" s="10"/>
      <c r="N4" s="17" t="s">
        <v>20</v>
      </c>
      <c r="O4" s="17"/>
      <c r="P4" s="17"/>
      <c r="Q4" s="17"/>
      <c r="S4" s="17" t="s">
        <v>21</v>
      </c>
      <c r="T4" s="17"/>
      <c r="U4" s="17"/>
    </row>
    <row r="5" spans="2:21" ht="35.1" customHeight="1" x14ac:dyDescent="0.25">
      <c r="B5" s="17"/>
      <c r="C5" s="17"/>
      <c r="D5" s="17"/>
      <c r="E5" s="10"/>
      <c r="F5" s="17"/>
      <c r="G5" s="17"/>
      <c r="H5" s="17"/>
      <c r="I5" s="10"/>
      <c r="J5" s="17"/>
      <c r="K5" s="17"/>
      <c r="L5" s="17"/>
      <c r="M5" s="10"/>
      <c r="N5" s="17"/>
      <c r="O5" s="17"/>
      <c r="P5" s="17"/>
      <c r="Q5" s="17"/>
      <c r="S5" s="17"/>
      <c r="T5" s="17"/>
      <c r="U5" s="17"/>
    </row>
    <row r="7" spans="2:21" x14ac:dyDescent="0.25">
      <c r="B7" s="1" t="s">
        <v>1</v>
      </c>
      <c r="C7" s="1" t="s">
        <v>2</v>
      </c>
      <c r="D7" s="1" t="s">
        <v>3</v>
      </c>
      <c r="F7" s="1" t="s">
        <v>1</v>
      </c>
      <c r="G7" s="1" t="s">
        <v>2</v>
      </c>
      <c r="H7" s="1" t="s">
        <v>3</v>
      </c>
      <c r="J7" s="1" t="s">
        <v>1</v>
      </c>
      <c r="K7" s="1" t="s">
        <v>2</v>
      </c>
      <c r="L7" s="1" t="s">
        <v>3</v>
      </c>
      <c r="N7" s="7" t="s">
        <v>1</v>
      </c>
      <c r="O7" s="7" t="s">
        <v>2</v>
      </c>
      <c r="P7" s="8" t="s">
        <v>3</v>
      </c>
      <c r="Q7" s="9" t="s">
        <v>19</v>
      </c>
      <c r="S7" s="1" t="s">
        <v>1</v>
      </c>
      <c r="T7" s="1" t="s">
        <v>2</v>
      </c>
      <c r="U7" s="1" t="s">
        <v>3</v>
      </c>
    </row>
    <row r="8" spans="2:21" x14ac:dyDescent="0.25">
      <c r="B8" t="s">
        <v>4</v>
      </c>
      <c r="C8" t="s">
        <v>14</v>
      </c>
      <c r="D8" s="13">
        <v>5</v>
      </c>
      <c r="F8" t="s">
        <v>4</v>
      </c>
      <c r="G8" t="s">
        <v>14</v>
      </c>
      <c r="H8" s="13">
        <v>5</v>
      </c>
      <c r="J8" t="s">
        <v>4</v>
      </c>
      <c r="K8" s="13" t="s">
        <v>14</v>
      </c>
      <c r="L8">
        <v>5</v>
      </c>
      <c r="N8" s="3" t="s">
        <v>4</v>
      </c>
      <c r="O8" s="3" t="s">
        <v>14</v>
      </c>
      <c r="P8" s="4">
        <v>5</v>
      </c>
      <c r="Q8" s="14">
        <f ca="1">TODAY()-3</f>
        <v>44980</v>
      </c>
      <c r="S8" s="13" t="s">
        <v>4</v>
      </c>
      <c r="T8" t="s">
        <v>14</v>
      </c>
      <c r="U8">
        <v>5</v>
      </c>
    </row>
    <row r="9" spans="2:21" x14ac:dyDescent="0.25">
      <c r="B9" t="s">
        <v>5</v>
      </c>
      <c r="C9" t="s">
        <v>15</v>
      </c>
      <c r="D9" s="13">
        <v>7</v>
      </c>
      <c r="F9" t="s">
        <v>5</v>
      </c>
      <c r="G9" t="s">
        <v>15</v>
      </c>
      <c r="H9" s="13">
        <v>7</v>
      </c>
      <c r="J9" t="s">
        <v>5</v>
      </c>
      <c r="K9" s="13" t="s">
        <v>15</v>
      </c>
      <c r="L9">
        <v>7</v>
      </c>
      <c r="N9" s="3" t="s">
        <v>5</v>
      </c>
      <c r="O9" s="3" t="s">
        <v>15</v>
      </c>
      <c r="P9" s="4">
        <v>7</v>
      </c>
      <c r="Q9" s="14">
        <f ca="1">TODAY()-8</f>
        <v>44975</v>
      </c>
      <c r="S9" s="13" t="s">
        <v>5</v>
      </c>
      <c r="T9" t="s">
        <v>15</v>
      </c>
      <c r="U9">
        <v>7</v>
      </c>
    </row>
    <row r="10" spans="2:21" x14ac:dyDescent="0.25">
      <c r="B10" t="s">
        <v>6</v>
      </c>
      <c r="C10" t="s">
        <v>15</v>
      </c>
      <c r="D10" s="13">
        <v>3</v>
      </c>
      <c r="F10" t="s">
        <v>6</v>
      </c>
      <c r="G10" t="s">
        <v>15</v>
      </c>
      <c r="H10" s="13">
        <v>3</v>
      </c>
      <c r="J10" t="s">
        <v>6</v>
      </c>
      <c r="K10" s="13" t="s">
        <v>15</v>
      </c>
      <c r="L10">
        <v>3</v>
      </c>
      <c r="N10" s="3" t="s">
        <v>6</v>
      </c>
      <c r="O10" s="3" t="s">
        <v>15</v>
      </c>
      <c r="P10" s="4">
        <v>3</v>
      </c>
      <c r="Q10" s="14">
        <f ca="1">TODAY()-1</f>
        <v>44982</v>
      </c>
      <c r="S10" s="13" t="s">
        <v>6</v>
      </c>
      <c r="T10" t="s">
        <v>15</v>
      </c>
      <c r="U10">
        <v>3</v>
      </c>
    </row>
    <row r="11" spans="2:21" x14ac:dyDescent="0.25">
      <c r="B11" t="s">
        <v>7</v>
      </c>
      <c r="C11" t="s">
        <v>14</v>
      </c>
      <c r="D11" s="13">
        <v>2</v>
      </c>
      <c r="F11" t="s">
        <v>7</v>
      </c>
      <c r="G11" t="s">
        <v>14</v>
      </c>
      <c r="H11" s="13">
        <v>2</v>
      </c>
      <c r="J11" t="s">
        <v>7</v>
      </c>
      <c r="K11" s="13" t="s">
        <v>14</v>
      </c>
      <c r="L11">
        <v>2</v>
      </c>
      <c r="N11" s="3" t="s">
        <v>7</v>
      </c>
      <c r="O11" s="3" t="s">
        <v>14</v>
      </c>
      <c r="P11" s="4">
        <v>2</v>
      </c>
      <c r="Q11" s="14">
        <f ca="1">TODAY()</f>
        <v>44983</v>
      </c>
      <c r="S11" s="13" t="s">
        <v>7</v>
      </c>
      <c r="T11" t="s">
        <v>14</v>
      </c>
      <c r="U11">
        <v>2</v>
      </c>
    </row>
    <row r="12" spans="2:21" x14ac:dyDescent="0.25">
      <c r="B12" t="s">
        <v>8</v>
      </c>
      <c r="C12" t="s">
        <v>14</v>
      </c>
      <c r="D12" s="13">
        <v>5</v>
      </c>
      <c r="F12" t="s">
        <v>8</v>
      </c>
      <c r="G12" t="s">
        <v>14</v>
      </c>
      <c r="H12" s="13">
        <v>5</v>
      </c>
      <c r="J12" t="s">
        <v>8</v>
      </c>
      <c r="K12" s="13" t="s">
        <v>14</v>
      </c>
      <c r="L12">
        <v>5</v>
      </c>
      <c r="N12" s="3" t="s">
        <v>8</v>
      </c>
      <c r="O12" s="3" t="s">
        <v>14</v>
      </c>
      <c r="P12" s="4">
        <v>5</v>
      </c>
      <c r="Q12" s="14">
        <f ca="1">TODAY()-9</f>
        <v>44974</v>
      </c>
      <c r="S12" s="13" t="s">
        <v>8</v>
      </c>
      <c r="T12" t="s">
        <v>14</v>
      </c>
      <c r="U12">
        <v>5</v>
      </c>
    </row>
    <row r="13" spans="2:21" x14ac:dyDescent="0.25">
      <c r="B13" t="s">
        <v>9</v>
      </c>
      <c r="C13" t="s">
        <v>15</v>
      </c>
      <c r="D13" s="13">
        <v>7</v>
      </c>
      <c r="F13" t="s">
        <v>9</v>
      </c>
      <c r="G13" t="s">
        <v>15</v>
      </c>
      <c r="H13" s="13">
        <v>7</v>
      </c>
      <c r="J13" t="s">
        <v>9</v>
      </c>
      <c r="K13" s="13" t="s">
        <v>15</v>
      </c>
      <c r="L13">
        <v>7</v>
      </c>
      <c r="N13" s="3" t="s">
        <v>9</v>
      </c>
      <c r="O13" s="3" t="s">
        <v>15</v>
      </c>
      <c r="P13" s="4">
        <v>7</v>
      </c>
      <c r="Q13" s="14">
        <f ca="1">TODAY()-3</f>
        <v>44980</v>
      </c>
      <c r="S13" s="13" t="s">
        <v>9</v>
      </c>
      <c r="T13" t="s">
        <v>15</v>
      </c>
      <c r="U13">
        <v>7</v>
      </c>
    </row>
    <row r="14" spans="2:21" x14ac:dyDescent="0.25">
      <c r="B14" t="s">
        <v>10</v>
      </c>
      <c r="C14" t="s">
        <v>15</v>
      </c>
      <c r="D14" s="13">
        <v>8</v>
      </c>
      <c r="F14" t="s">
        <v>10</v>
      </c>
      <c r="G14" t="s">
        <v>15</v>
      </c>
      <c r="H14" s="13">
        <v>8</v>
      </c>
      <c r="J14" t="s">
        <v>10</v>
      </c>
      <c r="K14" s="13" t="s">
        <v>15</v>
      </c>
      <c r="L14">
        <v>8</v>
      </c>
      <c r="N14" s="3" t="s">
        <v>10</v>
      </c>
      <c r="O14" s="3" t="s">
        <v>15</v>
      </c>
      <c r="P14" s="4">
        <v>8</v>
      </c>
      <c r="Q14" s="14">
        <f ca="1">TODAY()-4</f>
        <v>44979</v>
      </c>
      <c r="S14" s="13" t="s">
        <v>10</v>
      </c>
      <c r="T14" t="s">
        <v>15</v>
      </c>
      <c r="U14">
        <v>8</v>
      </c>
    </row>
    <row r="15" spans="2:21" x14ac:dyDescent="0.25">
      <c r="B15" t="s">
        <v>4</v>
      </c>
      <c r="C15" t="s">
        <v>15</v>
      </c>
      <c r="D15" s="13">
        <v>4</v>
      </c>
      <c r="F15" t="s">
        <v>4</v>
      </c>
      <c r="G15" t="s">
        <v>15</v>
      </c>
      <c r="H15" s="13">
        <v>4</v>
      </c>
      <c r="J15" t="s">
        <v>4</v>
      </c>
      <c r="K15" s="13" t="s">
        <v>15</v>
      </c>
      <c r="L15">
        <v>4</v>
      </c>
      <c r="N15" s="3" t="s">
        <v>4</v>
      </c>
      <c r="O15" s="3" t="s">
        <v>15</v>
      </c>
      <c r="P15" s="4">
        <v>4</v>
      </c>
      <c r="Q15" s="14">
        <f ca="1">TODAY()-19</f>
        <v>44964</v>
      </c>
      <c r="S15" s="13" t="s">
        <v>4</v>
      </c>
      <c r="T15" t="s">
        <v>15</v>
      </c>
      <c r="U15">
        <v>4</v>
      </c>
    </row>
    <row r="16" spans="2:21" x14ac:dyDescent="0.25">
      <c r="B16" t="s">
        <v>11</v>
      </c>
      <c r="C16" t="s">
        <v>14</v>
      </c>
      <c r="D16" s="13">
        <v>5</v>
      </c>
      <c r="F16" t="s">
        <v>11</v>
      </c>
      <c r="G16" t="s">
        <v>14</v>
      </c>
      <c r="H16" s="13">
        <v>5</v>
      </c>
      <c r="J16" t="s">
        <v>11</v>
      </c>
      <c r="K16" s="13" t="s">
        <v>14</v>
      </c>
      <c r="L16">
        <v>5</v>
      </c>
      <c r="N16" s="3" t="s">
        <v>11</v>
      </c>
      <c r="O16" s="3" t="s">
        <v>14</v>
      </c>
      <c r="P16" s="4">
        <v>5</v>
      </c>
      <c r="Q16" s="14">
        <f ca="1">TODAY()-5</f>
        <v>44978</v>
      </c>
      <c r="S16" s="13" t="s">
        <v>11</v>
      </c>
      <c r="T16" t="s">
        <v>14</v>
      </c>
      <c r="U16">
        <v>5</v>
      </c>
    </row>
    <row r="17" spans="2:21" x14ac:dyDescent="0.25">
      <c r="B17" t="s">
        <v>12</v>
      </c>
      <c r="C17" t="s">
        <v>14</v>
      </c>
      <c r="D17" s="13">
        <v>3</v>
      </c>
      <c r="F17" t="s">
        <v>12</v>
      </c>
      <c r="G17" t="s">
        <v>14</v>
      </c>
      <c r="H17" s="13">
        <v>3</v>
      </c>
      <c r="J17" t="s">
        <v>12</v>
      </c>
      <c r="K17" s="13" t="s">
        <v>14</v>
      </c>
      <c r="L17">
        <v>3</v>
      </c>
      <c r="N17" s="3" t="s">
        <v>12</v>
      </c>
      <c r="O17" s="3" t="s">
        <v>14</v>
      </c>
      <c r="P17" s="4">
        <v>3</v>
      </c>
      <c r="Q17" s="14">
        <f ca="1">TODAY()-11</f>
        <v>44972</v>
      </c>
      <c r="S17" s="13" t="s">
        <v>12</v>
      </c>
      <c r="T17" t="s">
        <v>14</v>
      </c>
      <c r="U17">
        <v>3</v>
      </c>
    </row>
    <row r="18" spans="2:21" x14ac:dyDescent="0.25">
      <c r="B18" t="s">
        <v>13</v>
      </c>
      <c r="C18" t="s">
        <v>15</v>
      </c>
      <c r="D18" s="13">
        <v>2</v>
      </c>
      <c r="F18" t="s">
        <v>13</v>
      </c>
      <c r="G18" t="s">
        <v>15</v>
      </c>
      <c r="H18" s="13">
        <v>2</v>
      </c>
      <c r="J18" t="s">
        <v>13</v>
      </c>
      <c r="K18" s="13" t="s">
        <v>15</v>
      </c>
      <c r="L18">
        <v>2</v>
      </c>
      <c r="N18" s="5" t="s">
        <v>13</v>
      </c>
      <c r="O18" s="5" t="s">
        <v>15</v>
      </c>
      <c r="P18" s="6">
        <v>2</v>
      </c>
      <c r="Q18" s="14">
        <f ca="1">TODAY()-20</f>
        <v>44963</v>
      </c>
      <c r="S18" s="13" t="s">
        <v>13</v>
      </c>
      <c r="T18" t="s">
        <v>15</v>
      </c>
      <c r="U18">
        <v>2</v>
      </c>
    </row>
    <row r="21" spans="2:21" ht="23.25" x14ac:dyDescent="0.35">
      <c r="B21" s="2" t="s">
        <v>22</v>
      </c>
    </row>
    <row r="23" spans="2:21" x14ac:dyDescent="0.25">
      <c r="B23" s="17" t="s">
        <v>30</v>
      </c>
      <c r="C23" s="17"/>
      <c r="D23" s="17"/>
      <c r="F23" s="17" t="s">
        <v>31</v>
      </c>
      <c r="G23" s="17"/>
      <c r="H23" s="17"/>
    </row>
    <row r="24" spans="2:21" ht="35.1" customHeight="1" x14ac:dyDescent="0.25">
      <c r="B24" s="17"/>
      <c r="C24" s="17"/>
      <c r="D24" s="17"/>
      <c r="F24" s="17"/>
      <c r="G24" s="17"/>
      <c r="H24" s="17"/>
    </row>
    <row r="26" spans="2:21" x14ac:dyDescent="0.25">
      <c r="B26" s="1" t="s">
        <v>1</v>
      </c>
      <c r="C26" s="1" t="s">
        <v>2</v>
      </c>
      <c r="D26" s="1" t="s">
        <v>3</v>
      </c>
      <c r="F26" s="1" t="s">
        <v>1</v>
      </c>
      <c r="G26" s="1" t="s">
        <v>2</v>
      </c>
      <c r="H26" s="1" t="s">
        <v>3</v>
      </c>
    </row>
    <row r="27" spans="2:21" x14ac:dyDescent="0.25">
      <c r="B27" t="s">
        <v>4</v>
      </c>
      <c r="C27" t="s">
        <v>14</v>
      </c>
      <c r="D27" s="13">
        <v>5</v>
      </c>
      <c r="F27" t="s">
        <v>4</v>
      </c>
      <c r="G27" t="s">
        <v>14</v>
      </c>
      <c r="H27" s="13">
        <v>5</v>
      </c>
    </row>
    <row r="28" spans="2:21" x14ac:dyDescent="0.25">
      <c r="B28" t="s">
        <v>5</v>
      </c>
      <c r="C28" t="s">
        <v>15</v>
      </c>
      <c r="D28" s="13">
        <v>7</v>
      </c>
      <c r="F28" t="s">
        <v>5</v>
      </c>
      <c r="G28" t="s">
        <v>15</v>
      </c>
      <c r="H28" s="13">
        <v>7</v>
      </c>
    </row>
    <row r="29" spans="2:21" x14ac:dyDescent="0.25">
      <c r="B29" t="s">
        <v>6</v>
      </c>
      <c r="C29" t="s">
        <v>15</v>
      </c>
      <c r="D29" s="13">
        <v>3</v>
      </c>
      <c r="F29" t="s">
        <v>6</v>
      </c>
      <c r="G29" t="s">
        <v>15</v>
      </c>
      <c r="H29" s="13">
        <v>3</v>
      </c>
    </row>
    <row r="30" spans="2:21" x14ac:dyDescent="0.25">
      <c r="B30" t="s">
        <v>7</v>
      </c>
      <c r="C30" t="s">
        <v>14</v>
      </c>
      <c r="D30" s="13">
        <v>2</v>
      </c>
      <c r="F30" t="s">
        <v>7</v>
      </c>
      <c r="G30" t="s">
        <v>14</v>
      </c>
      <c r="H30" s="13">
        <v>2</v>
      </c>
    </row>
    <row r="31" spans="2:21" x14ac:dyDescent="0.25">
      <c r="B31" t="s">
        <v>8</v>
      </c>
      <c r="C31" t="s">
        <v>14</v>
      </c>
      <c r="D31" s="13">
        <v>5</v>
      </c>
      <c r="F31" t="s">
        <v>8</v>
      </c>
      <c r="G31" t="s">
        <v>14</v>
      </c>
      <c r="H31" s="13">
        <v>5</v>
      </c>
    </row>
    <row r="32" spans="2:21" x14ac:dyDescent="0.25">
      <c r="B32" t="s">
        <v>9</v>
      </c>
      <c r="C32" t="s">
        <v>15</v>
      </c>
      <c r="D32" s="13">
        <v>7</v>
      </c>
      <c r="F32" t="s">
        <v>9</v>
      </c>
      <c r="G32" t="s">
        <v>15</v>
      </c>
      <c r="H32" s="13">
        <v>7</v>
      </c>
    </row>
    <row r="33" spans="2:8" x14ac:dyDescent="0.25">
      <c r="B33" t="s">
        <v>10</v>
      </c>
      <c r="C33" t="s">
        <v>15</v>
      </c>
      <c r="D33" s="13">
        <v>8</v>
      </c>
      <c r="F33" t="s">
        <v>10</v>
      </c>
      <c r="G33" t="s">
        <v>15</v>
      </c>
      <c r="H33" s="13">
        <v>8</v>
      </c>
    </row>
    <row r="34" spans="2:8" x14ac:dyDescent="0.25">
      <c r="B34" t="s">
        <v>4</v>
      </c>
      <c r="C34" t="s">
        <v>15</v>
      </c>
      <c r="D34" s="13">
        <v>4</v>
      </c>
      <c r="F34" t="s">
        <v>4</v>
      </c>
      <c r="G34" t="s">
        <v>15</v>
      </c>
      <c r="H34" s="13">
        <v>4</v>
      </c>
    </row>
    <row r="35" spans="2:8" x14ac:dyDescent="0.25">
      <c r="B35" t="s">
        <v>11</v>
      </c>
      <c r="C35" t="s">
        <v>14</v>
      </c>
      <c r="D35" s="13">
        <v>5</v>
      </c>
      <c r="F35" t="s">
        <v>11</v>
      </c>
      <c r="G35" t="s">
        <v>14</v>
      </c>
      <c r="H35" s="13">
        <v>5</v>
      </c>
    </row>
    <row r="36" spans="2:8" x14ac:dyDescent="0.25">
      <c r="B36" t="s">
        <v>12</v>
      </c>
      <c r="C36" t="s">
        <v>14</v>
      </c>
      <c r="D36" s="13">
        <v>3</v>
      </c>
      <c r="F36" t="s">
        <v>12</v>
      </c>
      <c r="G36" t="s">
        <v>14</v>
      </c>
      <c r="H36" s="13">
        <v>3</v>
      </c>
    </row>
    <row r="37" spans="2:8" x14ac:dyDescent="0.25">
      <c r="B37" t="s">
        <v>13</v>
      </c>
      <c r="C37" t="s">
        <v>15</v>
      </c>
      <c r="D37" s="13">
        <v>2</v>
      </c>
      <c r="F37" t="s">
        <v>13</v>
      </c>
      <c r="G37" t="s">
        <v>15</v>
      </c>
      <c r="H37" s="13">
        <v>2</v>
      </c>
    </row>
    <row r="40" spans="2:8" ht="23.25" x14ac:dyDescent="0.35">
      <c r="B40" s="2" t="s">
        <v>32</v>
      </c>
    </row>
    <row r="42" spans="2:8" x14ac:dyDescent="0.25">
      <c r="B42" s="17" t="s">
        <v>33</v>
      </c>
      <c r="C42" s="17"/>
      <c r="D42" s="17"/>
      <c r="F42" s="17" t="s">
        <v>34</v>
      </c>
      <c r="G42" s="17"/>
      <c r="H42" s="17"/>
    </row>
    <row r="43" spans="2:8" ht="35.1" customHeight="1" x14ac:dyDescent="0.25">
      <c r="B43" s="17"/>
      <c r="C43" s="17"/>
      <c r="D43" s="17"/>
      <c r="F43" s="17"/>
      <c r="G43" s="17"/>
      <c r="H43" s="17"/>
    </row>
    <row r="45" spans="2:8" x14ac:dyDescent="0.25">
      <c r="B45" s="1" t="s">
        <v>1</v>
      </c>
      <c r="C45" s="1" t="s">
        <v>2</v>
      </c>
      <c r="D45" s="1" t="s">
        <v>3</v>
      </c>
      <c r="F45" s="1" t="s">
        <v>1</v>
      </c>
      <c r="G45" s="1" t="s">
        <v>2</v>
      </c>
      <c r="H45" s="1" t="s">
        <v>3</v>
      </c>
    </row>
    <row r="46" spans="2:8" x14ac:dyDescent="0.25">
      <c r="B46" t="s">
        <v>4</v>
      </c>
      <c r="C46" t="s">
        <v>14</v>
      </c>
      <c r="D46" s="13">
        <v>5</v>
      </c>
      <c r="F46" t="s">
        <v>4</v>
      </c>
      <c r="G46" t="s">
        <v>14</v>
      </c>
      <c r="H46" s="13">
        <v>5</v>
      </c>
    </row>
    <row r="47" spans="2:8" x14ac:dyDescent="0.25">
      <c r="B47" t="s">
        <v>5</v>
      </c>
      <c r="C47" t="s">
        <v>15</v>
      </c>
      <c r="D47" s="13">
        <v>7</v>
      </c>
      <c r="F47" t="s">
        <v>5</v>
      </c>
      <c r="G47" t="s">
        <v>15</v>
      </c>
      <c r="H47" s="13">
        <v>7</v>
      </c>
    </row>
    <row r="48" spans="2:8" x14ac:dyDescent="0.25">
      <c r="B48" t="s">
        <v>6</v>
      </c>
      <c r="C48" t="s">
        <v>15</v>
      </c>
      <c r="D48" s="13">
        <v>3</v>
      </c>
      <c r="F48" t="s">
        <v>6</v>
      </c>
      <c r="G48" t="s">
        <v>15</v>
      </c>
      <c r="H48" s="13">
        <v>3</v>
      </c>
    </row>
    <row r="49" spans="2:8" x14ac:dyDescent="0.25">
      <c r="B49" t="s">
        <v>7</v>
      </c>
      <c r="C49" t="s">
        <v>14</v>
      </c>
      <c r="D49" s="13">
        <v>2</v>
      </c>
      <c r="F49" t="s">
        <v>7</v>
      </c>
      <c r="G49" t="s">
        <v>14</v>
      </c>
      <c r="H49" s="13">
        <v>2</v>
      </c>
    </row>
    <row r="50" spans="2:8" x14ac:dyDescent="0.25">
      <c r="B50" t="s">
        <v>8</v>
      </c>
      <c r="C50" t="s">
        <v>14</v>
      </c>
      <c r="D50" s="13">
        <v>5</v>
      </c>
      <c r="F50" t="s">
        <v>8</v>
      </c>
      <c r="G50" t="s">
        <v>14</v>
      </c>
      <c r="H50" s="13">
        <v>5</v>
      </c>
    </row>
    <row r="51" spans="2:8" x14ac:dyDescent="0.25">
      <c r="B51" t="s">
        <v>9</v>
      </c>
      <c r="C51" t="s">
        <v>15</v>
      </c>
      <c r="D51" s="13">
        <v>7</v>
      </c>
      <c r="F51" t="s">
        <v>9</v>
      </c>
      <c r="G51" t="s">
        <v>15</v>
      </c>
      <c r="H51" s="13">
        <v>7</v>
      </c>
    </row>
    <row r="52" spans="2:8" x14ac:dyDescent="0.25">
      <c r="B52" t="s">
        <v>10</v>
      </c>
      <c r="C52" t="s">
        <v>15</v>
      </c>
      <c r="D52" s="13">
        <v>8</v>
      </c>
      <c r="F52" t="s">
        <v>10</v>
      </c>
      <c r="G52" t="s">
        <v>15</v>
      </c>
      <c r="H52" s="13">
        <v>8</v>
      </c>
    </row>
    <row r="53" spans="2:8" x14ac:dyDescent="0.25">
      <c r="B53" t="s">
        <v>4</v>
      </c>
      <c r="C53" t="s">
        <v>15</v>
      </c>
      <c r="D53" s="13">
        <v>4</v>
      </c>
      <c r="F53" t="s">
        <v>4</v>
      </c>
      <c r="G53" t="s">
        <v>15</v>
      </c>
      <c r="H53" s="13">
        <v>4</v>
      </c>
    </row>
    <row r="54" spans="2:8" x14ac:dyDescent="0.25">
      <c r="B54" t="s">
        <v>11</v>
      </c>
      <c r="C54" t="s">
        <v>14</v>
      </c>
      <c r="D54" s="13">
        <v>5</v>
      </c>
      <c r="F54" t="s">
        <v>11</v>
      </c>
      <c r="G54" t="s">
        <v>14</v>
      </c>
      <c r="H54" s="13">
        <v>5</v>
      </c>
    </row>
    <row r="55" spans="2:8" x14ac:dyDescent="0.25">
      <c r="B55" t="s">
        <v>12</v>
      </c>
      <c r="C55" t="s">
        <v>14</v>
      </c>
      <c r="D55" s="13">
        <v>3</v>
      </c>
      <c r="F55" t="s">
        <v>12</v>
      </c>
      <c r="G55" t="s">
        <v>14</v>
      </c>
      <c r="H55" s="13">
        <v>3</v>
      </c>
    </row>
    <row r="56" spans="2:8" x14ac:dyDescent="0.25">
      <c r="B56" t="s">
        <v>13</v>
      </c>
      <c r="C56" t="s">
        <v>15</v>
      </c>
      <c r="D56" s="13">
        <v>2</v>
      </c>
      <c r="F56" t="s">
        <v>13</v>
      </c>
      <c r="G56" t="s">
        <v>15</v>
      </c>
      <c r="H56" s="13">
        <v>2</v>
      </c>
    </row>
    <row r="59" spans="2:8" ht="23.25" x14ac:dyDescent="0.35">
      <c r="B59" s="2" t="s">
        <v>37</v>
      </c>
    </row>
    <row r="61" spans="2:8" x14ac:dyDescent="0.25">
      <c r="B61" s="17" t="s">
        <v>38</v>
      </c>
      <c r="C61" s="17"/>
      <c r="D61" s="17"/>
    </row>
    <row r="62" spans="2:8" ht="35.1" customHeight="1" x14ac:dyDescent="0.25">
      <c r="B62" s="17"/>
      <c r="C62" s="17"/>
      <c r="D62" s="17"/>
    </row>
    <row r="64" spans="2:8" x14ac:dyDescent="0.25">
      <c r="B64" s="1" t="s">
        <v>35</v>
      </c>
      <c r="C64" s="1" t="s">
        <v>36</v>
      </c>
    </row>
    <row r="65" spans="2:3" x14ac:dyDescent="0.25">
      <c r="B65" t="s">
        <v>4</v>
      </c>
      <c r="C65" s="15">
        <v>1.3993055555555556</v>
      </c>
    </row>
    <row r="66" spans="2:3" x14ac:dyDescent="0.25">
      <c r="B66" t="s">
        <v>5</v>
      </c>
      <c r="C66" s="15">
        <v>1.64930555555556</v>
      </c>
    </row>
    <row r="67" spans="2:3" x14ac:dyDescent="0.25">
      <c r="B67" t="s">
        <v>6</v>
      </c>
      <c r="C67" s="15">
        <v>1.4842245370370371</v>
      </c>
    </row>
    <row r="68" spans="2:3" x14ac:dyDescent="0.25">
      <c r="B68" t="s">
        <v>7</v>
      </c>
      <c r="C68" s="15">
        <v>1.7326388888888899</v>
      </c>
    </row>
    <row r="69" spans="2:3" x14ac:dyDescent="0.25">
      <c r="B69" t="s">
        <v>8</v>
      </c>
      <c r="C69" s="15">
        <v>1.5659953703703704</v>
      </c>
    </row>
    <row r="70" spans="2:3" x14ac:dyDescent="0.25">
      <c r="B70" t="s">
        <v>9</v>
      </c>
      <c r="C70" s="15">
        <v>1.6076388888888899</v>
      </c>
    </row>
    <row r="71" spans="2:3" x14ac:dyDescent="0.25">
      <c r="B71" t="s">
        <v>10</v>
      </c>
      <c r="C71" s="15">
        <v>1.64930555555556</v>
      </c>
    </row>
    <row r="72" spans="2:3" x14ac:dyDescent="0.25">
      <c r="B72" t="s">
        <v>4</v>
      </c>
      <c r="C72" s="15">
        <v>1.6909722222222201</v>
      </c>
    </row>
    <row r="73" spans="2:3" x14ac:dyDescent="0.25">
      <c r="B73" t="s">
        <v>11</v>
      </c>
      <c r="C73" s="15">
        <v>1.7331597222222221</v>
      </c>
    </row>
    <row r="74" spans="2:3" x14ac:dyDescent="0.25">
      <c r="B74" t="s">
        <v>12</v>
      </c>
      <c r="C74" s="15">
        <v>1.4826388888888899</v>
      </c>
    </row>
    <row r="75" spans="2:3" x14ac:dyDescent="0.25">
      <c r="B75" t="s">
        <v>13</v>
      </c>
      <c r="C75" s="15">
        <v>1.8159722222222201</v>
      </c>
    </row>
  </sheetData>
  <sheetProtection formatCells="0" formatColumns="0" formatRows="0" selectLockedCells="1"/>
  <mergeCells count="10">
    <mergeCell ref="B23:D24"/>
    <mergeCell ref="F23:H24"/>
    <mergeCell ref="B42:D43"/>
    <mergeCell ref="F42:H43"/>
    <mergeCell ref="B61:D62"/>
    <mergeCell ref="B4:D5"/>
    <mergeCell ref="F4:H5"/>
    <mergeCell ref="J4:L5"/>
    <mergeCell ref="N4:Q5"/>
    <mergeCell ref="S4:U5"/>
  </mergeCells>
  <pageMargins left="0.7" right="0.7" top="0.75" bottom="0.75" header="0.3" footer="0.3"/>
  <pageSetup orientation="portrait" r:id="rId1"/>
  <ignoredErrors>
    <ignoredError sqref="Q15:Q18 Q9:Q14" calculatedColumn="1"/>
  </ignoredErrors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AD34-3AF8-4DB9-82DE-8E89D6D924D5}">
  <dimension ref="B2:U75"/>
  <sheetViews>
    <sheetView showGridLines="0" workbookViewId="0">
      <selection activeCell="C69" sqref="C69"/>
    </sheetView>
  </sheetViews>
  <sheetFormatPr defaultRowHeight="15" x14ac:dyDescent="0.25"/>
  <cols>
    <col min="1" max="1" width="3.42578125" customWidth="1"/>
    <col min="2" max="2" width="14.7109375" customWidth="1"/>
    <col min="3" max="3" width="13.5703125" bestFit="1" customWidth="1"/>
    <col min="4" max="4" width="10.140625" customWidth="1"/>
    <col min="5" max="5" width="6.7109375" customWidth="1"/>
    <col min="6" max="6" width="16.7109375" customWidth="1"/>
    <col min="8" max="8" width="10.140625" customWidth="1"/>
    <col min="9" max="9" width="6.7109375" customWidth="1"/>
    <col min="10" max="10" width="14.7109375" customWidth="1"/>
    <col min="12" max="12" width="10.140625" customWidth="1"/>
    <col min="13" max="13" width="6.7109375" customWidth="1"/>
    <col min="14" max="14" width="12.42578125" customWidth="1"/>
    <col min="16" max="16" width="10.140625" customWidth="1"/>
    <col min="17" max="17" width="10.140625" bestFit="1" customWidth="1"/>
    <col min="18" max="18" width="6.7109375" customWidth="1"/>
    <col min="19" max="19" width="12.7109375" customWidth="1"/>
  </cols>
  <sheetData>
    <row r="2" spans="2:21" ht="23.25" x14ac:dyDescent="0.35">
      <c r="B2" s="2" t="s">
        <v>0</v>
      </c>
    </row>
    <row r="4" spans="2:21" ht="15" customHeight="1" x14ac:dyDescent="0.25">
      <c r="B4" s="17" t="s">
        <v>16</v>
      </c>
      <c r="C4" s="17"/>
      <c r="D4" s="17"/>
      <c r="E4" s="10"/>
      <c r="F4" s="17" t="s">
        <v>17</v>
      </c>
      <c r="G4" s="17"/>
      <c r="H4" s="17"/>
      <c r="I4" s="10"/>
      <c r="J4" s="17" t="s">
        <v>18</v>
      </c>
      <c r="K4" s="17"/>
      <c r="L4" s="17"/>
      <c r="M4" s="10"/>
      <c r="N4" s="17" t="s">
        <v>20</v>
      </c>
      <c r="O4" s="17"/>
      <c r="P4" s="17"/>
      <c r="Q4" s="17"/>
      <c r="S4" s="17" t="s">
        <v>21</v>
      </c>
      <c r="T4" s="17"/>
      <c r="U4" s="17"/>
    </row>
    <row r="5" spans="2:21" ht="35.1" customHeight="1" x14ac:dyDescent="0.25">
      <c r="B5" s="17"/>
      <c r="C5" s="17"/>
      <c r="D5" s="17"/>
      <c r="E5" s="10"/>
      <c r="F5" s="17"/>
      <c r="G5" s="17"/>
      <c r="H5" s="17"/>
      <c r="I5" s="10"/>
      <c r="J5" s="17"/>
      <c r="K5" s="17"/>
      <c r="L5" s="17"/>
      <c r="M5" s="10"/>
      <c r="N5" s="17"/>
      <c r="O5" s="17"/>
      <c r="P5" s="17"/>
      <c r="Q5" s="17"/>
      <c r="S5" s="17"/>
      <c r="T5" s="17"/>
      <c r="U5" s="17"/>
    </row>
    <row r="7" spans="2:21" x14ac:dyDescent="0.25">
      <c r="B7" s="1" t="s">
        <v>1</v>
      </c>
      <c r="C7" s="1" t="s">
        <v>2</v>
      </c>
      <c r="D7" s="1" t="s">
        <v>3</v>
      </c>
      <c r="F7" s="1" t="s">
        <v>1</v>
      </c>
      <c r="G7" s="1" t="s">
        <v>2</v>
      </c>
      <c r="H7" s="1" t="s">
        <v>3</v>
      </c>
      <c r="J7" s="1" t="s">
        <v>1</v>
      </c>
      <c r="K7" s="1" t="s">
        <v>2</v>
      </c>
      <c r="L7" s="1" t="s">
        <v>3</v>
      </c>
      <c r="N7" s="7" t="s">
        <v>1</v>
      </c>
      <c r="O7" s="7" t="s">
        <v>2</v>
      </c>
      <c r="P7" s="8" t="s">
        <v>3</v>
      </c>
      <c r="Q7" s="9" t="s">
        <v>19</v>
      </c>
      <c r="S7" s="1" t="s">
        <v>1</v>
      </c>
      <c r="T7" s="1" t="s">
        <v>2</v>
      </c>
      <c r="U7" s="1" t="s">
        <v>3</v>
      </c>
    </row>
    <row r="8" spans="2:21" x14ac:dyDescent="0.25">
      <c r="B8" t="s">
        <v>4</v>
      </c>
      <c r="C8" t="s">
        <v>14</v>
      </c>
      <c r="D8" s="13">
        <v>5</v>
      </c>
      <c r="F8" t="s">
        <v>4</v>
      </c>
      <c r="G8" t="s">
        <v>14</v>
      </c>
      <c r="H8" s="13">
        <v>5</v>
      </c>
      <c r="J8" t="s">
        <v>4</v>
      </c>
      <c r="K8" s="13" t="s">
        <v>14</v>
      </c>
      <c r="L8">
        <v>5</v>
      </c>
      <c r="N8" s="3" t="s">
        <v>4</v>
      </c>
      <c r="O8" s="3" t="s">
        <v>14</v>
      </c>
      <c r="P8" s="4">
        <v>5</v>
      </c>
      <c r="Q8" s="14">
        <f ca="1">TODAY()-3</f>
        <v>44980</v>
      </c>
      <c r="S8" s="13" t="s">
        <v>4</v>
      </c>
      <c r="T8" t="s">
        <v>14</v>
      </c>
      <c r="U8">
        <v>5</v>
      </c>
    </row>
    <row r="9" spans="2:21" x14ac:dyDescent="0.25">
      <c r="B9" t="s">
        <v>5</v>
      </c>
      <c r="C9" t="s">
        <v>15</v>
      </c>
      <c r="D9" s="13">
        <v>7</v>
      </c>
      <c r="F9" t="s">
        <v>5</v>
      </c>
      <c r="G9" t="s">
        <v>15</v>
      </c>
      <c r="H9" s="13">
        <v>7</v>
      </c>
      <c r="J9" t="s">
        <v>5</v>
      </c>
      <c r="K9" s="13" t="s">
        <v>15</v>
      </c>
      <c r="L9">
        <v>7</v>
      </c>
      <c r="N9" s="3" t="s">
        <v>5</v>
      </c>
      <c r="O9" s="3" t="s">
        <v>15</v>
      </c>
      <c r="P9" s="4">
        <v>7</v>
      </c>
      <c r="Q9" s="14">
        <f ca="1">TODAY()-8</f>
        <v>44975</v>
      </c>
      <c r="S9" s="13" t="s">
        <v>5</v>
      </c>
      <c r="T9" t="s">
        <v>15</v>
      </c>
      <c r="U9">
        <v>7</v>
      </c>
    </row>
    <row r="10" spans="2:21" x14ac:dyDescent="0.25">
      <c r="B10" t="s">
        <v>6</v>
      </c>
      <c r="C10" t="s">
        <v>15</v>
      </c>
      <c r="D10" s="13">
        <v>3</v>
      </c>
      <c r="F10" t="s">
        <v>6</v>
      </c>
      <c r="G10" t="s">
        <v>15</v>
      </c>
      <c r="H10" s="13">
        <v>3</v>
      </c>
      <c r="J10" t="s">
        <v>6</v>
      </c>
      <c r="K10" s="13" t="s">
        <v>15</v>
      </c>
      <c r="L10">
        <v>3</v>
      </c>
      <c r="N10" s="3" t="s">
        <v>6</v>
      </c>
      <c r="O10" s="3" t="s">
        <v>15</v>
      </c>
      <c r="P10" s="4">
        <v>3</v>
      </c>
      <c r="Q10" s="14">
        <f ca="1">TODAY()-1</f>
        <v>44982</v>
      </c>
      <c r="S10" s="13" t="s">
        <v>6</v>
      </c>
      <c r="T10" t="s">
        <v>15</v>
      </c>
      <c r="U10">
        <v>3</v>
      </c>
    </row>
    <row r="11" spans="2:21" x14ac:dyDescent="0.25">
      <c r="B11" t="s">
        <v>7</v>
      </c>
      <c r="C11" t="s">
        <v>14</v>
      </c>
      <c r="D11" s="13">
        <v>2</v>
      </c>
      <c r="F11" t="s">
        <v>7</v>
      </c>
      <c r="G11" t="s">
        <v>14</v>
      </c>
      <c r="H11" s="13">
        <v>2</v>
      </c>
      <c r="J11" t="s">
        <v>7</v>
      </c>
      <c r="K11" s="13" t="s">
        <v>14</v>
      </c>
      <c r="L11">
        <v>2</v>
      </c>
      <c r="N11" s="3" t="s">
        <v>7</v>
      </c>
      <c r="O11" s="3" t="s">
        <v>14</v>
      </c>
      <c r="P11" s="4">
        <v>2</v>
      </c>
      <c r="Q11" s="14">
        <f ca="1">TODAY()</f>
        <v>44983</v>
      </c>
      <c r="S11" s="13" t="s">
        <v>7</v>
      </c>
      <c r="T11" t="s">
        <v>14</v>
      </c>
      <c r="U11">
        <v>2</v>
      </c>
    </row>
    <row r="12" spans="2:21" x14ac:dyDescent="0.25">
      <c r="B12" t="s">
        <v>8</v>
      </c>
      <c r="C12" t="s">
        <v>14</v>
      </c>
      <c r="D12" s="13">
        <v>5</v>
      </c>
      <c r="F12" t="s">
        <v>8</v>
      </c>
      <c r="G12" t="s">
        <v>14</v>
      </c>
      <c r="H12" s="13">
        <v>5</v>
      </c>
      <c r="J12" t="s">
        <v>8</v>
      </c>
      <c r="K12" s="13" t="s">
        <v>14</v>
      </c>
      <c r="L12">
        <v>5</v>
      </c>
      <c r="N12" s="3" t="s">
        <v>8</v>
      </c>
      <c r="O12" s="3" t="s">
        <v>14</v>
      </c>
      <c r="P12" s="4">
        <v>5</v>
      </c>
      <c r="Q12" s="14">
        <f ca="1">TODAY()-9</f>
        <v>44974</v>
      </c>
      <c r="S12" s="13" t="s">
        <v>8</v>
      </c>
      <c r="T12" t="s">
        <v>14</v>
      </c>
      <c r="U12">
        <v>5</v>
      </c>
    </row>
    <row r="13" spans="2:21" x14ac:dyDescent="0.25">
      <c r="B13" t="s">
        <v>9</v>
      </c>
      <c r="C13" t="s">
        <v>15</v>
      </c>
      <c r="D13" s="13">
        <v>7</v>
      </c>
      <c r="F13" t="s">
        <v>9</v>
      </c>
      <c r="G13" t="s">
        <v>15</v>
      </c>
      <c r="H13" s="13">
        <v>7</v>
      </c>
      <c r="J13" t="s">
        <v>9</v>
      </c>
      <c r="K13" s="13" t="s">
        <v>15</v>
      </c>
      <c r="L13">
        <v>7</v>
      </c>
      <c r="N13" s="3" t="s">
        <v>9</v>
      </c>
      <c r="O13" s="3" t="s">
        <v>15</v>
      </c>
      <c r="P13" s="4">
        <v>7</v>
      </c>
      <c r="Q13" s="14">
        <f ca="1">TODAY()-3</f>
        <v>44980</v>
      </c>
      <c r="S13" s="13" t="s">
        <v>9</v>
      </c>
      <c r="T13" t="s">
        <v>15</v>
      </c>
      <c r="U13">
        <v>7</v>
      </c>
    </row>
    <row r="14" spans="2:21" x14ac:dyDescent="0.25">
      <c r="B14" t="s">
        <v>10</v>
      </c>
      <c r="C14" t="s">
        <v>15</v>
      </c>
      <c r="D14" s="13">
        <v>8</v>
      </c>
      <c r="F14" t="s">
        <v>10</v>
      </c>
      <c r="G14" t="s">
        <v>15</v>
      </c>
      <c r="H14" s="13">
        <v>8</v>
      </c>
      <c r="J14" t="s">
        <v>10</v>
      </c>
      <c r="K14" s="13" t="s">
        <v>15</v>
      </c>
      <c r="L14">
        <v>8</v>
      </c>
      <c r="N14" s="3" t="s">
        <v>10</v>
      </c>
      <c r="O14" s="3" t="s">
        <v>15</v>
      </c>
      <c r="P14" s="4">
        <v>8</v>
      </c>
      <c r="Q14" s="14">
        <f ca="1">TODAY()-4</f>
        <v>44979</v>
      </c>
      <c r="S14" s="13" t="s">
        <v>10</v>
      </c>
      <c r="T14" t="s">
        <v>15</v>
      </c>
      <c r="U14">
        <v>8</v>
      </c>
    </row>
    <row r="15" spans="2:21" x14ac:dyDescent="0.25">
      <c r="B15" t="s">
        <v>4</v>
      </c>
      <c r="C15" t="s">
        <v>15</v>
      </c>
      <c r="D15" s="13">
        <v>4</v>
      </c>
      <c r="F15" t="s">
        <v>4</v>
      </c>
      <c r="G15" t="s">
        <v>15</v>
      </c>
      <c r="H15" s="13">
        <v>4</v>
      </c>
      <c r="J15" t="s">
        <v>4</v>
      </c>
      <c r="K15" s="13" t="s">
        <v>15</v>
      </c>
      <c r="L15">
        <v>4</v>
      </c>
      <c r="N15" s="3" t="s">
        <v>4</v>
      </c>
      <c r="O15" s="3" t="s">
        <v>15</v>
      </c>
      <c r="P15" s="4">
        <v>4</v>
      </c>
      <c r="Q15" s="14">
        <f ca="1">TODAY()-19</f>
        <v>44964</v>
      </c>
      <c r="S15" s="13" t="s">
        <v>4</v>
      </c>
      <c r="T15" t="s">
        <v>15</v>
      </c>
      <c r="U15">
        <v>4</v>
      </c>
    </row>
    <row r="16" spans="2:21" x14ac:dyDescent="0.25">
      <c r="B16" t="s">
        <v>11</v>
      </c>
      <c r="C16" t="s">
        <v>14</v>
      </c>
      <c r="D16" s="13">
        <v>5</v>
      </c>
      <c r="F16" t="s">
        <v>11</v>
      </c>
      <c r="G16" t="s">
        <v>14</v>
      </c>
      <c r="H16" s="13">
        <v>5</v>
      </c>
      <c r="J16" t="s">
        <v>11</v>
      </c>
      <c r="K16" s="13" t="s">
        <v>14</v>
      </c>
      <c r="L16">
        <v>5</v>
      </c>
      <c r="N16" s="3" t="s">
        <v>11</v>
      </c>
      <c r="O16" s="3" t="s">
        <v>14</v>
      </c>
      <c r="P16" s="4">
        <v>5</v>
      </c>
      <c r="Q16" s="14">
        <f ca="1">TODAY()-5</f>
        <v>44978</v>
      </c>
      <c r="S16" s="13" t="s">
        <v>11</v>
      </c>
      <c r="T16" t="s">
        <v>14</v>
      </c>
      <c r="U16">
        <v>5</v>
      </c>
    </row>
    <row r="17" spans="2:21" x14ac:dyDescent="0.25">
      <c r="B17" t="s">
        <v>12</v>
      </c>
      <c r="C17" t="s">
        <v>14</v>
      </c>
      <c r="D17" s="13">
        <v>3</v>
      </c>
      <c r="F17" t="s">
        <v>12</v>
      </c>
      <c r="G17" t="s">
        <v>14</v>
      </c>
      <c r="H17" s="13">
        <v>3</v>
      </c>
      <c r="J17" t="s">
        <v>12</v>
      </c>
      <c r="K17" s="13" t="s">
        <v>14</v>
      </c>
      <c r="L17">
        <v>3</v>
      </c>
      <c r="N17" s="3" t="s">
        <v>12</v>
      </c>
      <c r="O17" s="3" t="s">
        <v>14</v>
      </c>
      <c r="P17" s="4">
        <v>3</v>
      </c>
      <c r="Q17" s="14">
        <f ca="1">TODAY()-11</f>
        <v>44972</v>
      </c>
      <c r="S17" s="13" t="s">
        <v>12</v>
      </c>
      <c r="T17" t="s">
        <v>14</v>
      </c>
      <c r="U17">
        <v>3</v>
      </c>
    </row>
    <row r="18" spans="2:21" x14ac:dyDescent="0.25">
      <c r="B18" t="s">
        <v>13</v>
      </c>
      <c r="C18" t="s">
        <v>15</v>
      </c>
      <c r="D18" s="13">
        <v>2</v>
      </c>
      <c r="F18" t="s">
        <v>13</v>
      </c>
      <c r="G18" t="s">
        <v>15</v>
      </c>
      <c r="H18" s="13">
        <v>2</v>
      </c>
      <c r="J18" t="s">
        <v>13</v>
      </c>
      <c r="K18" s="13" t="s">
        <v>15</v>
      </c>
      <c r="L18">
        <v>2</v>
      </c>
      <c r="N18" s="5" t="s">
        <v>13</v>
      </c>
      <c r="O18" s="5" t="s">
        <v>15</v>
      </c>
      <c r="P18" s="6">
        <v>2</v>
      </c>
      <c r="Q18" s="14">
        <f ca="1">TODAY()-20</f>
        <v>44963</v>
      </c>
      <c r="S18" s="13" t="s">
        <v>13</v>
      </c>
      <c r="T18" t="s">
        <v>15</v>
      </c>
      <c r="U18">
        <v>2</v>
      </c>
    </row>
    <row r="21" spans="2:21" ht="23.25" x14ac:dyDescent="0.35">
      <c r="B21" s="2" t="s">
        <v>22</v>
      </c>
    </row>
    <row r="23" spans="2:21" x14ac:dyDescent="0.25">
      <c r="B23" s="17" t="s">
        <v>30</v>
      </c>
      <c r="C23" s="17"/>
      <c r="D23" s="17"/>
      <c r="F23" s="17" t="s">
        <v>31</v>
      </c>
      <c r="G23" s="17"/>
      <c r="H23" s="17"/>
    </row>
    <row r="24" spans="2:21" ht="35.1" customHeight="1" x14ac:dyDescent="0.25">
      <c r="B24" s="17"/>
      <c r="C24" s="17"/>
      <c r="D24" s="17"/>
      <c r="F24" s="17"/>
      <c r="G24" s="17"/>
      <c r="H24" s="17"/>
    </row>
    <row r="26" spans="2:21" x14ac:dyDescent="0.25">
      <c r="B26" s="1" t="s">
        <v>1</v>
      </c>
      <c r="C26" s="1" t="s">
        <v>2</v>
      </c>
      <c r="D26" s="1" t="s">
        <v>3</v>
      </c>
      <c r="F26" s="1" t="s">
        <v>1</v>
      </c>
      <c r="G26" s="1" t="s">
        <v>2</v>
      </c>
      <c r="H26" s="1" t="s">
        <v>3</v>
      </c>
    </row>
    <row r="27" spans="2:21" x14ac:dyDescent="0.25">
      <c r="B27" t="s">
        <v>4</v>
      </c>
      <c r="C27" t="s">
        <v>14</v>
      </c>
      <c r="D27" s="13">
        <v>5</v>
      </c>
      <c r="F27" t="s">
        <v>4</v>
      </c>
      <c r="G27" t="s">
        <v>14</v>
      </c>
      <c r="H27" s="13">
        <v>5</v>
      </c>
    </row>
    <row r="28" spans="2:21" x14ac:dyDescent="0.25">
      <c r="B28" t="s">
        <v>5</v>
      </c>
      <c r="C28" t="s">
        <v>15</v>
      </c>
      <c r="D28" s="13">
        <v>7</v>
      </c>
      <c r="F28" t="s">
        <v>5</v>
      </c>
      <c r="G28" t="s">
        <v>15</v>
      </c>
      <c r="H28" s="13">
        <v>7</v>
      </c>
    </row>
    <row r="29" spans="2:21" x14ac:dyDescent="0.25">
      <c r="B29" t="s">
        <v>6</v>
      </c>
      <c r="C29" t="s">
        <v>15</v>
      </c>
      <c r="D29" s="13">
        <v>3</v>
      </c>
      <c r="F29" t="s">
        <v>6</v>
      </c>
      <c r="G29" t="s">
        <v>15</v>
      </c>
      <c r="H29" s="13">
        <v>3</v>
      </c>
    </row>
    <row r="30" spans="2:21" x14ac:dyDescent="0.25">
      <c r="B30" t="s">
        <v>7</v>
      </c>
      <c r="C30" t="s">
        <v>14</v>
      </c>
      <c r="D30" s="13">
        <v>2</v>
      </c>
      <c r="F30" t="s">
        <v>7</v>
      </c>
      <c r="G30" t="s">
        <v>14</v>
      </c>
      <c r="H30" s="13">
        <v>2</v>
      </c>
    </row>
    <row r="31" spans="2:21" x14ac:dyDescent="0.25">
      <c r="B31" t="s">
        <v>8</v>
      </c>
      <c r="C31" t="s">
        <v>14</v>
      </c>
      <c r="D31" s="13">
        <v>5</v>
      </c>
      <c r="F31" t="s">
        <v>8</v>
      </c>
      <c r="G31" t="s">
        <v>14</v>
      </c>
      <c r="H31" s="13">
        <v>5</v>
      </c>
    </row>
    <row r="32" spans="2:21" x14ac:dyDescent="0.25">
      <c r="B32" t="s">
        <v>9</v>
      </c>
      <c r="C32" t="s">
        <v>15</v>
      </c>
      <c r="D32" s="13">
        <v>7</v>
      </c>
      <c r="F32" t="s">
        <v>9</v>
      </c>
      <c r="G32" t="s">
        <v>15</v>
      </c>
      <c r="H32" s="13">
        <v>7</v>
      </c>
    </row>
    <row r="33" spans="2:8" x14ac:dyDescent="0.25">
      <c r="B33" t="s">
        <v>10</v>
      </c>
      <c r="C33" t="s">
        <v>15</v>
      </c>
      <c r="D33" s="13">
        <v>8</v>
      </c>
      <c r="F33" t="s">
        <v>10</v>
      </c>
      <c r="G33" t="s">
        <v>15</v>
      </c>
      <c r="H33" s="13">
        <v>8</v>
      </c>
    </row>
    <row r="34" spans="2:8" x14ac:dyDescent="0.25">
      <c r="B34" t="s">
        <v>4</v>
      </c>
      <c r="C34" t="s">
        <v>15</v>
      </c>
      <c r="D34" s="13">
        <v>4</v>
      </c>
      <c r="F34" t="s">
        <v>4</v>
      </c>
      <c r="G34" t="s">
        <v>15</v>
      </c>
      <c r="H34" s="13">
        <v>4</v>
      </c>
    </row>
    <row r="35" spans="2:8" x14ac:dyDescent="0.25">
      <c r="B35" t="s">
        <v>11</v>
      </c>
      <c r="C35" t="s">
        <v>14</v>
      </c>
      <c r="D35" s="13">
        <v>5</v>
      </c>
      <c r="F35" t="s">
        <v>11</v>
      </c>
      <c r="G35" t="s">
        <v>14</v>
      </c>
      <c r="H35" s="13">
        <v>5</v>
      </c>
    </row>
    <row r="36" spans="2:8" x14ac:dyDescent="0.25">
      <c r="B36" t="s">
        <v>12</v>
      </c>
      <c r="C36" t="s">
        <v>14</v>
      </c>
      <c r="D36" s="13">
        <v>3</v>
      </c>
      <c r="F36" t="s">
        <v>12</v>
      </c>
      <c r="G36" t="s">
        <v>14</v>
      </c>
      <c r="H36" s="13">
        <v>3</v>
      </c>
    </row>
    <row r="37" spans="2:8" x14ac:dyDescent="0.25">
      <c r="B37" t="s">
        <v>13</v>
      </c>
      <c r="C37" t="s">
        <v>15</v>
      </c>
      <c r="D37" s="13">
        <v>2</v>
      </c>
      <c r="F37" t="s">
        <v>13</v>
      </c>
      <c r="G37" t="s">
        <v>15</v>
      </c>
      <c r="H37" s="13">
        <v>2</v>
      </c>
    </row>
    <row r="40" spans="2:8" ht="23.25" x14ac:dyDescent="0.35">
      <c r="B40" s="2" t="s">
        <v>32</v>
      </c>
    </row>
    <row r="42" spans="2:8" x14ac:dyDescent="0.25">
      <c r="B42" s="17" t="s">
        <v>33</v>
      </c>
      <c r="C42" s="17"/>
      <c r="D42" s="17"/>
      <c r="F42" s="17" t="s">
        <v>34</v>
      </c>
      <c r="G42" s="17"/>
      <c r="H42" s="17"/>
    </row>
    <row r="43" spans="2:8" ht="35.1" customHeight="1" x14ac:dyDescent="0.25">
      <c r="B43" s="17"/>
      <c r="C43" s="17"/>
      <c r="D43" s="17"/>
      <c r="F43" s="17"/>
      <c r="G43" s="17"/>
      <c r="H43" s="17"/>
    </row>
    <row r="45" spans="2:8" x14ac:dyDescent="0.25">
      <c r="B45" s="1" t="s">
        <v>1</v>
      </c>
      <c r="C45" s="1" t="s">
        <v>2</v>
      </c>
      <c r="D45" s="1" t="s">
        <v>3</v>
      </c>
      <c r="F45" s="1" t="s">
        <v>1</v>
      </c>
      <c r="G45" s="1" t="s">
        <v>2</v>
      </c>
      <c r="H45" s="1" t="s">
        <v>3</v>
      </c>
    </row>
    <row r="46" spans="2:8" x14ac:dyDescent="0.25">
      <c r="B46" t="s">
        <v>4</v>
      </c>
      <c r="C46" t="s">
        <v>14</v>
      </c>
      <c r="D46" s="13">
        <v>5</v>
      </c>
      <c r="F46" t="s">
        <v>4</v>
      </c>
      <c r="G46" t="s">
        <v>14</v>
      </c>
      <c r="H46" s="16">
        <v>5</v>
      </c>
    </row>
    <row r="47" spans="2:8" x14ac:dyDescent="0.25">
      <c r="B47" t="s">
        <v>5</v>
      </c>
      <c r="C47" t="s">
        <v>15</v>
      </c>
      <c r="D47" s="13">
        <v>7</v>
      </c>
      <c r="F47" t="s">
        <v>5</v>
      </c>
      <c r="G47" t="s">
        <v>15</v>
      </c>
      <c r="H47" s="16">
        <v>7</v>
      </c>
    </row>
    <row r="48" spans="2:8" x14ac:dyDescent="0.25">
      <c r="B48" t="s">
        <v>6</v>
      </c>
      <c r="C48" t="s">
        <v>15</v>
      </c>
      <c r="D48" s="13">
        <v>3</v>
      </c>
      <c r="F48" t="s">
        <v>6</v>
      </c>
      <c r="G48" t="s">
        <v>15</v>
      </c>
      <c r="H48" s="16">
        <v>3</v>
      </c>
    </row>
    <row r="49" spans="2:8" x14ac:dyDescent="0.25">
      <c r="B49" t="s">
        <v>7</v>
      </c>
      <c r="C49" t="s">
        <v>14</v>
      </c>
      <c r="D49" s="13">
        <v>2</v>
      </c>
      <c r="F49" t="s">
        <v>7</v>
      </c>
      <c r="G49" t="s">
        <v>14</v>
      </c>
      <c r="H49" s="16">
        <v>2</v>
      </c>
    </row>
    <row r="50" spans="2:8" x14ac:dyDescent="0.25">
      <c r="B50" t="s">
        <v>8</v>
      </c>
      <c r="C50" t="s">
        <v>14</v>
      </c>
      <c r="D50" s="13">
        <v>5</v>
      </c>
      <c r="F50" t="s">
        <v>8</v>
      </c>
      <c r="G50" t="s">
        <v>14</v>
      </c>
      <c r="H50" s="16">
        <v>5</v>
      </c>
    </row>
    <row r="51" spans="2:8" x14ac:dyDescent="0.25">
      <c r="B51" t="s">
        <v>9</v>
      </c>
      <c r="C51" t="s">
        <v>15</v>
      </c>
      <c r="D51" s="13">
        <v>7</v>
      </c>
      <c r="F51" t="s">
        <v>9</v>
      </c>
      <c r="G51" t="s">
        <v>15</v>
      </c>
      <c r="H51" s="16">
        <v>7</v>
      </c>
    </row>
    <row r="52" spans="2:8" x14ac:dyDescent="0.25">
      <c r="B52" t="s">
        <v>10</v>
      </c>
      <c r="C52" t="s">
        <v>15</v>
      </c>
      <c r="D52" s="13">
        <v>8</v>
      </c>
      <c r="F52" t="s">
        <v>10</v>
      </c>
      <c r="G52" t="s">
        <v>15</v>
      </c>
      <c r="H52" s="16">
        <v>8</v>
      </c>
    </row>
    <row r="53" spans="2:8" x14ac:dyDescent="0.25">
      <c r="B53" t="s">
        <v>4</v>
      </c>
      <c r="C53" t="s">
        <v>15</v>
      </c>
      <c r="D53" s="13">
        <v>4</v>
      </c>
      <c r="F53" t="s">
        <v>4</v>
      </c>
      <c r="G53" t="s">
        <v>15</v>
      </c>
      <c r="H53" s="16">
        <v>4</v>
      </c>
    </row>
    <row r="54" spans="2:8" x14ac:dyDescent="0.25">
      <c r="B54" t="s">
        <v>11</v>
      </c>
      <c r="C54" t="s">
        <v>14</v>
      </c>
      <c r="D54" s="13">
        <v>5</v>
      </c>
      <c r="F54" t="s">
        <v>11</v>
      </c>
      <c r="G54" t="s">
        <v>14</v>
      </c>
      <c r="H54" s="16">
        <v>5</v>
      </c>
    </row>
    <row r="55" spans="2:8" x14ac:dyDescent="0.25">
      <c r="B55" t="s">
        <v>12</v>
      </c>
      <c r="C55" t="s">
        <v>14</v>
      </c>
      <c r="D55" s="13">
        <v>3</v>
      </c>
      <c r="F55" t="s">
        <v>12</v>
      </c>
      <c r="G55" t="s">
        <v>14</v>
      </c>
      <c r="H55" s="16">
        <v>3</v>
      </c>
    </row>
    <row r="56" spans="2:8" x14ac:dyDescent="0.25">
      <c r="B56" t="s">
        <v>13</v>
      </c>
      <c r="C56" t="s">
        <v>15</v>
      </c>
      <c r="D56" s="13">
        <v>2</v>
      </c>
      <c r="F56" t="s">
        <v>13</v>
      </c>
      <c r="G56" t="s">
        <v>15</v>
      </c>
      <c r="H56" s="16">
        <v>2</v>
      </c>
    </row>
    <row r="59" spans="2:8" ht="23.25" x14ac:dyDescent="0.35">
      <c r="B59" s="2" t="s">
        <v>37</v>
      </c>
    </row>
    <row r="61" spans="2:8" x14ac:dyDescent="0.25">
      <c r="B61" s="17" t="s">
        <v>38</v>
      </c>
      <c r="C61" s="17"/>
      <c r="D61" s="17"/>
    </row>
    <row r="62" spans="2:8" ht="35.1" customHeight="1" x14ac:dyDescent="0.25">
      <c r="B62" s="17"/>
      <c r="C62" s="17"/>
      <c r="D62" s="17"/>
    </row>
    <row r="64" spans="2:8" x14ac:dyDescent="0.25">
      <c r="B64" s="1" t="s">
        <v>35</v>
      </c>
      <c r="C64" s="1" t="s">
        <v>36</v>
      </c>
    </row>
    <row r="65" spans="2:3" x14ac:dyDescent="0.25">
      <c r="B65" t="s">
        <v>4</v>
      </c>
      <c r="C65" s="15">
        <v>1.3993055555555556</v>
      </c>
    </row>
    <row r="66" spans="2:3" x14ac:dyDescent="0.25">
      <c r="B66" t="s">
        <v>5</v>
      </c>
      <c r="C66" s="15">
        <v>1.64930555555556</v>
      </c>
    </row>
    <row r="67" spans="2:3" x14ac:dyDescent="0.25">
      <c r="B67" t="s">
        <v>6</v>
      </c>
      <c r="C67" s="15">
        <v>1.4842245370370371</v>
      </c>
    </row>
    <row r="68" spans="2:3" x14ac:dyDescent="0.25">
      <c r="B68" t="s">
        <v>7</v>
      </c>
      <c r="C68" s="15">
        <v>1.7326388888888899</v>
      </c>
    </row>
    <row r="69" spans="2:3" x14ac:dyDescent="0.25">
      <c r="B69" t="s">
        <v>8</v>
      </c>
      <c r="C69" s="15">
        <v>1.5659953703703704</v>
      </c>
    </row>
    <row r="70" spans="2:3" x14ac:dyDescent="0.25">
      <c r="B70" t="s">
        <v>9</v>
      </c>
      <c r="C70" s="15">
        <v>1.6076388888888899</v>
      </c>
    </row>
    <row r="71" spans="2:3" x14ac:dyDescent="0.25">
      <c r="B71" t="s">
        <v>10</v>
      </c>
      <c r="C71" s="15">
        <v>1.64930555555556</v>
      </c>
    </row>
    <row r="72" spans="2:3" x14ac:dyDescent="0.25">
      <c r="B72" t="s">
        <v>4</v>
      </c>
      <c r="C72" s="15">
        <v>1.6909722222222201</v>
      </c>
    </row>
    <row r="73" spans="2:3" x14ac:dyDescent="0.25">
      <c r="B73" t="s">
        <v>11</v>
      </c>
      <c r="C73" s="15">
        <v>1.7331597222222221</v>
      </c>
    </row>
    <row r="74" spans="2:3" x14ac:dyDescent="0.25">
      <c r="B74" t="s">
        <v>12</v>
      </c>
      <c r="C74" s="15">
        <v>1.4826388888888899</v>
      </c>
    </row>
    <row r="75" spans="2:3" x14ac:dyDescent="0.25">
      <c r="B75" t="s">
        <v>13</v>
      </c>
      <c r="C75" s="15">
        <v>1.8159722222222201</v>
      </c>
    </row>
  </sheetData>
  <sheetProtection algorithmName="SHA-512" hashValue="LexCt5oUr2WhFMRMZ23/wtW5ex7jU8+B4qlaHt8FqZL1ummAPNabnsz6V2dHXcgrrJYEkrgCrZDbgbBFZbNUmA==" saltValue="V4GvjADyR0Y6qGq2XOPrTg==" spinCount="100000" sheet="1" objects="1" scenarios="1" formatCells="0" formatColumns="0" formatRows="0" selectLockedCells="1"/>
  <mergeCells count="10">
    <mergeCell ref="B42:D43"/>
    <mergeCell ref="F42:H43"/>
    <mergeCell ref="B61:D62"/>
    <mergeCell ref="B4:D5"/>
    <mergeCell ref="F4:H5"/>
    <mergeCell ref="J4:L5"/>
    <mergeCell ref="N4:Q5"/>
    <mergeCell ref="S4:U5"/>
    <mergeCell ref="B23:D24"/>
    <mergeCell ref="F23:H24"/>
  </mergeCells>
  <conditionalFormatting sqref="D8:D18">
    <cfRule type="cellIs" dxfId="9" priority="13" operator="lessThan">
      <formula>5</formula>
    </cfRule>
  </conditionalFormatting>
  <conditionalFormatting sqref="H8:H18">
    <cfRule type="cellIs" dxfId="8" priority="12" operator="between">
      <formula>2</formula>
      <formula>5</formula>
    </cfRule>
  </conditionalFormatting>
  <conditionalFormatting sqref="K8:K18">
    <cfRule type="cellIs" dxfId="7" priority="10" operator="equal">
      <formula>"Hlače"</formula>
    </cfRule>
    <cfRule type="cellIs" dxfId="6" priority="11" operator="equal">
      <formula>"Majica"</formula>
    </cfRule>
  </conditionalFormatting>
  <conditionalFormatting sqref="Q8:Q18">
    <cfRule type="timePeriod" dxfId="5" priority="9" timePeriod="last7Days">
      <formula>AND(TODAY()-FLOOR(Q8,1)&lt;=6,FLOOR(Q8,1)&lt;=TODAY())</formula>
    </cfRule>
  </conditionalFormatting>
  <conditionalFormatting sqref="S8:S18">
    <cfRule type="duplicateValues" dxfId="4" priority="8"/>
  </conditionalFormatting>
  <conditionalFormatting sqref="D27:D37">
    <cfRule type="top10" dxfId="3" priority="6" bottom="1" rank="3"/>
    <cfRule type="top10" dxfId="2" priority="7" rank="3"/>
  </conditionalFormatting>
  <conditionalFormatting sqref="H27:H37">
    <cfRule type="aboveAverage" dxfId="1" priority="4" aboveAverage="0"/>
    <cfRule type="aboveAverage" dxfId="0" priority="5"/>
  </conditionalFormatting>
  <conditionalFormatting sqref="D46:D56">
    <cfRule type="colorScale" priority="3">
      <colorScale>
        <cfvo type="num" val="1"/>
        <cfvo type="num" val="8"/>
        <color theme="0"/>
        <color theme="9" tint="-0.499984740745262"/>
      </colorScale>
    </cfRule>
  </conditionalFormatting>
  <conditionalFormatting sqref="H46:H56">
    <cfRule type="colorScale" priority="2">
      <colorScale>
        <cfvo type="min"/>
        <cfvo type="max"/>
        <color rgb="FF7030A0"/>
        <color theme="4" tint="-0.499984740745262"/>
      </colorScale>
    </cfRule>
  </conditionalFormatting>
  <pageMargins left="0.7" right="0.7" top="0.75" bottom="0.75" header="0.3" footer="0.3"/>
  <pageSetup orientation="portrait" r:id="rId1"/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54BD164-2D7E-471B-9AB3-FACCD0F51ADF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2"/>
              <x14:cfIcon iconSet="3Arrows" iconId="1"/>
              <x14:cfIcon iconSet="3Arrows" iconId="0"/>
            </x14:iconSet>
          </x14:cfRule>
          <xm:sqref>C65:C75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demo</vt:lpstr>
      <vt:lpstr>vaja</vt:lpstr>
      <vt:lpstr>rešitev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Bradule</dc:creator>
  <cp:lastModifiedBy>Branka Kajiš</cp:lastModifiedBy>
  <dcterms:created xsi:type="dcterms:W3CDTF">2020-10-30T08:30:18Z</dcterms:created>
  <dcterms:modified xsi:type="dcterms:W3CDTF">2023-02-26T18:29:20Z</dcterms:modified>
</cp:coreProperties>
</file>